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jordan\Dropbox\SBV-ASGM\Frédéric Jordan Umwelt und Freier Zugang in den Bergen\Projets\2022 Stratégie climatique SBV Swisstainable\"/>
    </mc:Choice>
  </mc:AlternateContent>
  <xr:revisionPtr revIDLastSave="0" documentId="13_ncr:1_{053BE8A1-93F5-4769-8900-5B0734CD6453}" xr6:coauthVersionLast="47" xr6:coauthVersionMax="47" xr10:uidLastSave="{00000000-0000-0000-0000-000000000000}"/>
  <workbookProtection workbookAlgorithmName="SHA-512" workbookHashValue="htYS7hva5BtWE3UQXMTuGTtc+RdASATSGG/5JHwOQWbzKHSOzcoMkkweLkVy+Kh86dySMouF0ucu7JxXXMk6iA==" workbookSaltValue="yLL1N45pVMf0CN1Z9ubBAA==" workbookSpinCount="100000" lockStructure="1"/>
  <bookViews>
    <workbookView xWindow="-108" yWindow="-108" windowWidth="23256" windowHeight="13896" xr2:uid="{00000000-000D-0000-FFFF-FFFF00000000}"/>
  </bookViews>
  <sheets>
    <sheet name="FRANZÖSISCH" sheetId="11" r:id="rId1"/>
  </sheets>
  <definedNames>
    <definedName name="_xlnm.Print_Area" localSheetId="0">FRANZÖSISCH!$A$1:$N$104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5" i="11" l="1"/>
  <c r="J77" i="11" s="1"/>
  <c r="I75" i="11"/>
  <c r="I77" i="11" s="1"/>
  <c r="H75" i="11"/>
  <c r="H77" i="11" s="1"/>
  <c r="G75" i="11"/>
  <c r="G77" i="11" s="1"/>
  <c r="F75" i="11"/>
  <c r="F77" i="11" s="1"/>
  <c r="K71" i="11"/>
  <c r="J69" i="11"/>
  <c r="J71" i="11" s="1"/>
  <c r="I69" i="11"/>
  <c r="I71" i="11" s="1"/>
  <c r="H69" i="11"/>
  <c r="H71" i="11" s="1"/>
  <c r="G69" i="11"/>
  <c r="G71" i="11" s="1"/>
  <c r="F69" i="11"/>
  <c r="F71" i="11" s="1"/>
  <c r="K65" i="11"/>
  <c r="J63" i="11"/>
  <c r="J65" i="11" s="1"/>
  <c r="I63" i="11"/>
  <c r="I65" i="11" s="1"/>
  <c r="H63" i="11"/>
  <c r="H65" i="11" s="1"/>
  <c r="G63" i="11"/>
  <c r="G65" i="11" s="1"/>
  <c r="F63" i="11"/>
  <c r="F65" i="11" s="1"/>
  <c r="K59" i="11"/>
  <c r="J57" i="11"/>
  <c r="J59" i="11" s="1"/>
  <c r="I57" i="11"/>
  <c r="I59" i="11" s="1"/>
  <c r="H57" i="11"/>
  <c r="H59" i="11" s="1"/>
  <c r="G57" i="11"/>
  <c r="G59" i="11" s="1"/>
  <c r="F57" i="11"/>
  <c r="F59" i="11" s="1"/>
  <c r="K53" i="11"/>
  <c r="J51" i="11"/>
  <c r="J53" i="11" s="1"/>
  <c r="I51" i="11"/>
  <c r="I53" i="11" s="1"/>
  <c r="H51" i="11"/>
  <c r="H53" i="11" s="1"/>
  <c r="G51" i="11"/>
  <c r="G53" i="11" s="1"/>
  <c r="F51" i="11"/>
  <c r="F53" i="11" s="1"/>
  <c r="K47" i="11"/>
  <c r="J45" i="11"/>
  <c r="J47" i="11" s="1"/>
  <c r="I45" i="11"/>
  <c r="I47" i="11" s="1"/>
  <c r="H45" i="11"/>
  <c r="H47" i="11" s="1"/>
  <c r="G45" i="11"/>
  <c r="G47" i="11" s="1"/>
  <c r="F45" i="11"/>
  <c r="F47" i="11" s="1"/>
  <c r="K41" i="11"/>
  <c r="J39" i="11"/>
  <c r="J41" i="11" s="1"/>
  <c r="I39" i="11"/>
  <c r="I41" i="11" s="1"/>
  <c r="H39" i="11"/>
  <c r="H41" i="11" s="1"/>
  <c r="G39" i="11"/>
  <c r="G41" i="11" s="1"/>
  <c r="F39" i="11"/>
  <c r="F41" i="11" s="1"/>
  <c r="K35" i="11"/>
  <c r="J33" i="11"/>
  <c r="J35" i="11" s="1"/>
  <c r="I33" i="11"/>
  <c r="I35" i="11" s="1"/>
  <c r="H33" i="11"/>
  <c r="H35" i="11" s="1"/>
  <c r="G33" i="11"/>
  <c r="G35" i="11" s="1"/>
  <c r="F33" i="11"/>
  <c r="F35" i="11" s="1"/>
  <c r="K29" i="11"/>
  <c r="J27" i="11"/>
  <c r="J29" i="11" s="1"/>
  <c r="I27" i="11"/>
  <c r="I29" i="11" s="1"/>
  <c r="H27" i="11"/>
  <c r="H29" i="11" s="1"/>
  <c r="G27" i="11"/>
  <c r="G29" i="11" s="1"/>
  <c r="F27" i="11"/>
  <c r="F29" i="11" s="1"/>
  <c r="K23" i="11"/>
  <c r="J21" i="11"/>
  <c r="J23" i="11" s="1"/>
  <c r="I21" i="11"/>
  <c r="I23" i="11" s="1"/>
  <c r="H21" i="11"/>
  <c r="H23" i="11" s="1"/>
  <c r="G21" i="11"/>
  <c r="G23" i="11" s="1"/>
  <c r="F21" i="11"/>
  <c r="F23" i="11" s="1"/>
  <c r="K17" i="11"/>
  <c r="J15" i="11"/>
  <c r="J17" i="11" s="1"/>
  <c r="I15" i="11"/>
  <c r="I17" i="11" s="1"/>
  <c r="H15" i="11"/>
  <c r="H17" i="11" s="1"/>
  <c r="G15" i="11"/>
  <c r="G17" i="11" s="1"/>
  <c r="F15" i="11"/>
  <c r="F17" i="11" s="1"/>
  <c r="K11" i="11"/>
  <c r="J9" i="11"/>
  <c r="J11" i="11" s="1"/>
  <c r="I9" i="11"/>
  <c r="I11" i="11" s="1"/>
  <c r="H9" i="11"/>
  <c r="H11" i="11" s="1"/>
  <c r="G9" i="11"/>
  <c r="G11" i="11" s="1"/>
  <c r="F9" i="11"/>
  <c r="F11" i="11" s="1"/>
  <c r="N11" i="11"/>
  <c r="N17" i="11"/>
  <c r="N23" i="11"/>
  <c r="N29" i="11"/>
  <c r="N35" i="11"/>
  <c r="N41" i="11"/>
  <c r="N47" i="11"/>
  <c r="N53" i="11"/>
  <c r="N59" i="11"/>
  <c r="N65" i="11"/>
  <c r="N71" i="11"/>
  <c r="N77" i="11"/>
  <c r="M31" i="11" l="1"/>
  <c r="F89" i="11" s="1"/>
  <c r="L47" i="11"/>
  <c r="M47" i="11" s="1"/>
  <c r="L11" i="11"/>
  <c r="M11" i="11" s="1"/>
  <c r="L77" i="11"/>
  <c r="M77" i="11" s="1"/>
  <c r="K77" i="11"/>
  <c r="L71" i="11"/>
  <c r="M71" i="11" s="1"/>
  <c r="L65" i="11"/>
  <c r="M65" i="11" s="1"/>
  <c r="L59" i="11"/>
  <c r="M59" i="11" s="1"/>
  <c r="L53" i="11"/>
  <c r="M53" i="11" s="1"/>
  <c r="L41" i="11"/>
  <c r="M41" i="11" s="1"/>
  <c r="L35" i="11"/>
  <c r="M35" i="11" s="1"/>
  <c r="L29" i="11"/>
  <c r="M29" i="11" s="1"/>
  <c r="L23" i="11"/>
  <c r="M23" i="11" s="1"/>
  <c r="L17" i="11"/>
  <c r="M17" i="11" s="1"/>
  <c r="M55" i="11" l="1"/>
  <c r="F97" i="11" s="1"/>
  <c r="M49" i="11"/>
  <c r="F95" i="11" s="1"/>
  <c r="M43" i="11"/>
  <c r="F93" i="11" s="1"/>
  <c r="M37" i="11"/>
  <c r="F91" i="11" s="1"/>
  <c r="M25" i="11"/>
  <c r="F87" i="11" s="1"/>
  <c r="M19" i="11"/>
  <c r="F85" i="11" s="1"/>
  <c r="M13" i="11"/>
  <c r="F83" i="11" s="1"/>
  <c r="M7" i="11"/>
  <c r="F81" i="11" s="1"/>
  <c r="M61" i="11"/>
  <c r="F99" i="11" s="1"/>
  <c r="M67" i="11"/>
  <c r="M73" i="11"/>
  <c r="F101" i="11" l="1"/>
  <c r="F10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Forster Chiara HSLU</author>
  </authors>
  <commentList>
    <comment ref="D7" authorId="0" shapeId="0" xr:uid="{462B044A-E65D-4066-B125-5D65F45789F1}">
      <text>
        <r>
          <rPr>
            <b/>
            <sz val="9"/>
            <color rgb="FF000000"/>
            <rFont val="Segoe UI"/>
            <family val="2"/>
          </rPr>
          <t xml:space="preserve">Aménagement du territoire
</t>
        </r>
        <r>
          <rPr>
            <sz val="9"/>
            <color rgb="FF000000"/>
            <rFont val="Segoe UI"/>
            <family val="2"/>
            <charset val="1"/>
          </rPr>
          <t xml:space="preserve">Le terme générique d’aménagement du territoire englobe tous les plans d’aménagement des collectivités publiques de la Confédération, des cantons et des communes, dans tous les domaines sectoriels: transports, habitat, environnement, économie, sport, culture, etc. Un aménagement durable du territoire concilie les exigences sociales et économiques du territoire avec ses fonctions pertinentes pour l’environnement. Les entreprises peuvent apporter une contribution à un aménagement territorial correspondant aux attentes sociétales, notamment lors d’investissements. </t>
        </r>
        <r>
          <rPr>
            <b/>
            <sz val="9"/>
            <color rgb="FF000000"/>
            <rFont val="Segoe UI"/>
            <family val="2"/>
          </rPr>
          <t xml:space="preserve">
</t>
        </r>
        <r>
          <rPr>
            <b/>
            <sz val="9"/>
            <color rgb="FF000000"/>
            <rFont val="Segoe UI"/>
            <family val="2"/>
          </rPr>
          <t xml:space="preserve">
</t>
        </r>
        <r>
          <rPr>
            <b/>
            <sz val="9"/>
            <color rgb="FF000000"/>
            <rFont val="Segoe UI"/>
            <family val="2"/>
          </rPr>
          <t xml:space="preserve">Zone à protéger
</t>
        </r>
        <r>
          <rPr>
            <sz val="9"/>
            <color rgb="FF000000"/>
            <rFont val="Segoe UI"/>
            <family val="2"/>
            <charset val="1"/>
          </rPr>
          <t xml:space="preserve">La zone à protéger est généralement une zone de protection de la nature, du paysage, de la flore et de la faune. Les biotopes et paysages marécageux, les zones de chasse, les réserves naturelles sauvages et zones protégées ou les sites du patrimoine naturel mondial de l’UNESCO en sont des exemples. </t>
        </r>
      </text>
    </comment>
    <comment ref="E8" authorId="0" shapeId="0" xr:uid="{337252C8-3D74-4924-9421-DCC3B0D16B91}">
      <text>
        <r>
          <rPr>
            <b/>
            <sz val="9"/>
            <color rgb="FF000000"/>
            <rFont val="Segoe UI"/>
            <family val="2"/>
            <charset val="1"/>
          </rPr>
          <t>Culture architecturale / qualités architecturales</t>
        </r>
        <r>
          <rPr>
            <sz val="9"/>
            <color rgb="FF000000"/>
            <rFont val="Segoe UI"/>
            <family val="2"/>
          </rPr>
          <t xml:space="preserve">
</t>
        </r>
        <r>
          <rPr>
            <sz val="9"/>
            <color rgb="FF000000"/>
            <rFont val="Segoe UI"/>
            <family val="2"/>
          </rPr>
          <t xml:space="preserve">La culture architecturale se définit par la somme des réalisations humaines qui modifient l’environnement naturel ou bâti. La culture architecturale va bien au-delà de la construction et de la conception de bâtiments individuels (architecture/art architectural), elle comprend également le plan d’aménagement, l’art dans la construction ou l’art dans les espaces publics. Les entreprises peuvent apporter une contribution à la préservation ou au développement des qualités architecturales, notamment lors d’investissements. 
</t>
        </r>
        <r>
          <rPr>
            <sz val="9"/>
            <color rgb="FF000000"/>
            <rFont val="Segoe UI"/>
            <family val="2"/>
          </rPr>
          <t xml:space="preserve">
</t>
        </r>
        <r>
          <rPr>
            <b/>
            <sz val="9"/>
            <color rgb="FF000000"/>
            <rFont val="Segoe UI"/>
            <family val="2"/>
            <charset val="1"/>
          </rPr>
          <t>Biodiversité</t>
        </r>
        <r>
          <rPr>
            <sz val="9"/>
            <color rgb="FF000000"/>
            <rFont val="Segoe UI"/>
            <family val="2"/>
          </rPr>
          <t xml:space="preserve">
</t>
        </r>
        <r>
          <rPr>
            <sz val="9"/>
            <color rgb="FF000000"/>
            <rFont val="Segoe UI"/>
            <family val="2"/>
          </rPr>
          <t>La biodiversité comprend les différentes formes de vie (espèces d’animaux, de plantes, de champignons, de bactéries), les différents habitats dans lesquels vivent les espèces (écosystèmes tels que la forêt ou les lacs et cours d’eau), et la diversité génétique au sein de ces espèces.</t>
        </r>
      </text>
    </comment>
    <comment ref="E13" authorId="0" shapeId="0" xr:uid="{6E020587-467F-45D4-8A0D-78D17D74E842}">
      <text>
        <r>
          <rPr>
            <b/>
            <sz val="9"/>
            <color rgb="FF000000"/>
            <rFont val="Segoe UI"/>
            <family val="2"/>
          </rPr>
          <t xml:space="preserve">Optimisation des ressources 
</t>
        </r>
        <r>
          <rPr>
            <sz val="9"/>
            <color rgb="FF000000"/>
            <rFont val="Segoe UI"/>
            <family val="2"/>
            <charset val="1"/>
          </rPr>
          <t>Optimiser les ressources, c’est utiliser efficacement les ressources naturelles telles que les sols, l’eau ou l’air. L’objectif est de réaliser le plus grand bénéfice possible avec le moins de ressources possibles. Moins on utilise de matériaux pour le bénéfice qui en résulte, meilleure sera l’efficacité des ressources.</t>
        </r>
      </text>
    </comment>
    <comment ref="D19" authorId="0" shapeId="0" xr:uid="{A7D84046-82D8-415C-808E-2BBD8AE1412C}">
      <text>
        <r>
          <rPr>
            <b/>
            <sz val="9"/>
            <color rgb="FF000000"/>
            <rFont val="Segoe UI"/>
            <family val="2"/>
            <charset val="1"/>
          </rPr>
          <t>Émissions / gaz à effet de serre nuisibles au climat</t>
        </r>
        <r>
          <rPr>
            <sz val="9"/>
            <color rgb="FF000000"/>
            <rFont val="Segoe UI"/>
            <family val="2"/>
          </rPr>
          <t xml:space="preserve">
</t>
        </r>
        <r>
          <rPr>
            <sz val="9"/>
            <color rgb="FF000000"/>
            <rFont val="Segoe UI"/>
            <family val="2"/>
          </rPr>
          <t>Selon le protocole de Kyoto, les émissions nuisibles au climat comprennent notamment les gaz à effet de serre suivants: le dioxyde de carbone (CO2), le méthane (CH4), le protoxyde d’azote (N2O) et les gaz à effet de serre fluorés (gaz F) tels que les hydrofluorocarbures (HFC) contenant de l’hydrogène, les perfluorocarbures (PFC) et l’hexafluorure de soufre (SF6). Ces gaz à effet de serre sont naturellement présents en faibles concentrations dans l’atmosphère. Toutefois, en raison de divers facteurs d’origine humaine, cette proportion a considérablement augmenté depuis le début du siècle dernier.</t>
        </r>
      </text>
    </comment>
    <comment ref="E20" authorId="0" shapeId="0" xr:uid="{7F2CF6CD-C6B9-4A5D-8B73-FE2A99F0DF52}">
      <text>
        <r>
          <rPr>
            <b/>
            <sz val="9"/>
            <color indexed="81"/>
            <rFont val="Segoe UI"/>
            <family val="2"/>
          </rPr>
          <t xml:space="preserve">Énergies / sources d’énergie renouvelables
</t>
        </r>
        <r>
          <rPr>
            <sz val="9"/>
            <color indexed="81"/>
            <rFont val="Segoe UI"/>
            <family val="2"/>
          </rPr>
          <t xml:space="preserve">En général, les énergies renouvelables sont des énergies fondées sur l’utilisation des éléments naturels, soit pour la fourniture d’énergie finale utilisable, soit directement en tant qu’énergie finale. Il s’agit notamment de l’énergie hydraulique, solaire et éolienne. </t>
        </r>
        <r>
          <rPr>
            <sz val="9"/>
            <color indexed="81"/>
            <rFont val="Segoe UI"/>
            <family val="2"/>
          </rPr>
          <t xml:space="preserve">
</t>
        </r>
        <r>
          <rPr>
            <b/>
            <sz val="9"/>
            <color indexed="81"/>
            <rFont val="Segoe UI"/>
            <family val="2"/>
          </rPr>
          <t>Optimisation environnementale</t>
        </r>
        <r>
          <rPr>
            <sz val="9"/>
            <color indexed="81"/>
            <rFont val="Segoe UI"/>
            <family val="2"/>
          </rPr>
          <t xml:space="preserve">
L’optimisation environnementale consiste à minimiser les émissions de gaz à effet de serre – en particulier les émissions de C02 –par des économies (amélioration de l’efficacité ou abandon) ou par le remplacement par des énergies renouvelables afin de contribuer positivement à la réduction de l’effet de serre.</t>
        </r>
      </text>
    </comment>
    <comment ref="D25" authorId="0" shapeId="0" xr:uid="{1F7CE286-A868-4112-A7DB-3E885F2A3988}">
      <text>
        <r>
          <rPr>
            <b/>
            <sz val="9"/>
            <color rgb="FF000000"/>
            <rFont val="Segoe UI"/>
            <family val="2"/>
            <charset val="1"/>
          </rPr>
          <t>Services de transport multimodal</t>
        </r>
        <r>
          <rPr>
            <sz val="9"/>
            <color rgb="FF000000"/>
            <rFont val="Segoe UI"/>
            <family val="2"/>
          </rPr>
          <t xml:space="preserve">
</t>
        </r>
        <r>
          <rPr>
            <sz val="9"/>
            <color rgb="FF000000"/>
            <rFont val="Segoe UI"/>
            <family val="2"/>
          </rPr>
          <t xml:space="preserve">Les systèmes de transport sont multimodaux (ou multi-optionnels) si les usagers de la route ont à leur disposition au moins deux moyens de transport différents pour leurs besoins de mobilité spécifiques. Il devrait être possible de combiner différents moyens de transport de la manière la plus simple possible. </t>
        </r>
      </text>
    </comment>
    <comment ref="E25" authorId="0" shapeId="0" xr:uid="{94C24921-75F5-4BE4-962D-0A51EEE2ECF7}">
      <text>
        <r>
          <rPr>
            <b/>
            <sz val="9"/>
            <color indexed="81"/>
            <rFont val="Segoe UI"/>
            <family val="2"/>
          </rPr>
          <t xml:space="preserve">Offres combinées </t>
        </r>
        <r>
          <rPr>
            <sz val="9"/>
            <color indexed="81"/>
            <rFont val="Segoe UI"/>
            <family val="2"/>
          </rPr>
          <t xml:space="preserve">
Les offres combinées sont celles proposées au sein d’une communauté de trafic. Le nombre de correspondances (fréquence), la coordination des différents modes de transport (liaisons) ou les abonnements communs, par exemple, contribuent à la convivialité.</t>
        </r>
        <r>
          <rPr>
            <b/>
            <sz val="9"/>
            <color indexed="81"/>
            <rFont val="Segoe UI"/>
            <family val="2"/>
          </rPr>
          <t xml:space="preserve">
Mobilité / offres de mobilité / formes de mobilité écologiques
</t>
        </r>
        <r>
          <rPr>
            <sz val="9"/>
            <color indexed="81"/>
            <rFont val="Segoe UI"/>
            <family val="2"/>
          </rPr>
          <t xml:space="preserve">Par mobilité écologique, on entend les formes de mobilité qui entraînent un faible impact environnemental. Outre les transports publics, cela comprend également l’électromobilité, le covoiturage et la mobilité douce (Human Powered Mobility). </t>
        </r>
      </text>
    </comment>
    <comment ref="E26" authorId="0" shapeId="0" xr:uid="{535EEBCC-79C4-4A45-A5F8-031FC1E6675D}">
      <text>
        <r>
          <rPr>
            <b/>
            <sz val="9"/>
            <color indexed="81"/>
            <rFont val="Segoe UI"/>
            <family val="2"/>
          </rPr>
          <t xml:space="preserve">Mobilité douce / moyens de transport individuels écologiques 
</t>
        </r>
        <r>
          <rPr>
            <sz val="9"/>
            <color indexed="81"/>
            <rFont val="Segoe UI"/>
            <family val="2"/>
          </rPr>
          <t xml:space="preserve">On entend par mobilité douce le fait de se déplacer à pied, sur roues ou sur roulettes, à la seule force musculaire humaine (Human Powered Mobility). Les moyens les plus répandus sont la marche à pied, la randonnée, le vélo et l’utilisation d’engins assimilés à des véhicules, comme le roller. </t>
        </r>
        <r>
          <rPr>
            <b/>
            <sz val="9"/>
            <color indexed="81"/>
            <rFont val="Segoe UI"/>
            <family val="2"/>
          </rPr>
          <t xml:space="preserve">
Gestion du stationnement
</t>
        </r>
        <r>
          <rPr>
            <sz val="9"/>
            <color indexed="81"/>
            <rFont val="Segoe UI"/>
            <family val="2"/>
          </rPr>
          <t xml:space="preserve">Par gestion du stationnement, on entend le contrôle de l’utilisation des places de stationnement, généralement par le biais des frais de stationnement. L’objectif est de concilier l’offre et la demande ou de réduire la densité du trafic. Cela peut également être réalisé par le biais de critères d’attribution. </t>
        </r>
      </text>
    </comment>
    <comment ref="E31" authorId="0" shapeId="0" xr:uid="{D426332A-9A37-4895-BAB8-15CC47C1206B}">
      <text>
        <r>
          <rPr>
            <b/>
            <sz val="9"/>
            <color rgb="FF000000"/>
            <rFont val="Segoe UI"/>
            <family val="2"/>
          </rPr>
          <t xml:space="preserve">Substances nuisibles à l’environnement
</t>
        </r>
        <r>
          <rPr>
            <sz val="9"/>
            <color rgb="FF000000"/>
            <rFont val="Segoe UI"/>
            <family val="2"/>
            <charset val="1"/>
          </rPr>
          <t xml:space="preserve">Les substances ou préparations (p. ex. les mélanges, les détergents ou les produits phytopharmaceutiques) sont considérées comme nocives pour l’environnement si, en cas de pénétration dans l’environnement, elles provoquent ou sont susceptibles de provoquer un danger immédiat ou différé pour un ou plusieurs éléments environnementaux (p. ex. l’eau, le sol, l’air ou les plantes). </t>
        </r>
      </text>
    </comment>
    <comment ref="E38" authorId="0" shapeId="0" xr:uid="{440B41FF-95C4-40A2-92AE-5912E59A3115}">
      <text>
        <r>
          <rPr>
            <b/>
            <sz val="9"/>
            <color indexed="81"/>
            <rFont val="Segoe UI"/>
            <family val="2"/>
          </rPr>
          <t xml:space="preserve">Culture / héritage culturel
</t>
        </r>
        <r>
          <rPr>
            <sz val="9"/>
            <color indexed="81"/>
            <rFont val="Segoe UI"/>
            <family val="2"/>
          </rPr>
          <t xml:space="preserve">La culture, au sens le plus large, peut être décrite comme ce qui est typique d’une région. Il s’agit donc de l’ensemble des aspects spirituels, matériels, intellectuels et émotionnels qui caractérisent une société ou un groupe social. Cela inclut non seulement l’art ou la littérature, mais aussi les modes de vie, les droits fondamentaux, les systèmes de valeurs, les traditions ou les croyances.
La culture fait partie de «l’offre originale», qui existe localement même sans tourisme (p. ex. la langue, les coutumes, l’architecture, etc.), mais qui exerce une attraction sur les touristes. En parallèle, la culture fait également partie de «l’offre dérivée», c’est-à-dire les services et équipements culturels qui ont été mis en place spécifiquement pour le tourisme (p. ex. les événements, les musées). </t>
        </r>
        <r>
          <rPr>
            <b/>
            <sz val="9"/>
            <color indexed="81"/>
            <rFont val="Segoe UI"/>
            <family val="2"/>
          </rPr>
          <t xml:space="preserve">
</t>
        </r>
        <r>
          <rPr>
            <sz val="9"/>
            <color indexed="81"/>
            <rFont val="Segoe UI"/>
            <family val="2"/>
          </rPr>
          <t xml:space="preserve">
</t>
        </r>
        <r>
          <rPr>
            <b/>
            <sz val="9"/>
            <color indexed="81"/>
            <rFont val="Segoe UI"/>
            <family val="2"/>
          </rPr>
          <t>Authenticité</t>
        </r>
        <r>
          <rPr>
            <sz val="9"/>
            <color indexed="81"/>
            <rFont val="Segoe UI"/>
            <family val="2"/>
          </rPr>
          <t xml:space="preserve">
L’authenticité est synonyme de sincérité, d’intégrité, de crédibilité, de sécurité, de confiance, de vérité, de fiabilité. Dans le tourisme, l’authenticité désigne l’authenticité des expériences, des sites touristiques, des coutumes, du folklore ou même du contact entre les touristes et la population locale. </t>
        </r>
      </text>
    </comment>
    <comment ref="D43" authorId="0" shapeId="0" xr:uid="{383658D6-7329-4A6C-8F85-CB35CDE6A4C3}">
      <text>
        <r>
          <rPr>
            <b/>
            <sz val="9"/>
            <color rgb="FF000000"/>
            <rFont val="Segoe UI"/>
            <family val="2"/>
          </rPr>
          <t xml:space="preserve">Besoins spécifiques des hôtes </t>
        </r>
        <r>
          <rPr>
            <sz val="9"/>
            <color rgb="FF000000"/>
            <rFont val="Segoe UI"/>
            <family val="2"/>
          </rPr>
          <t xml:space="preserve">
</t>
        </r>
        <r>
          <rPr>
            <sz val="9"/>
            <color rgb="FF000000"/>
            <rFont val="Segoe UI"/>
            <family val="2"/>
          </rPr>
          <t>On entend par besoins spécifiques des hôtes des besoins orientés vers les exigences et attentes spécifiques de certains groupes d’hôtes, tels que les personnes âgées, les familles, les personnes d’autres cultures, les personnes porteuses de handicaps ou ayant d’autres habitudes alimentaires ou des intolérances alimentaires.</t>
        </r>
      </text>
    </comment>
    <comment ref="E44" authorId="0" shapeId="0" xr:uid="{A6B07CE8-F47C-4270-804C-1D95BA286B25}">
      <text>
        <r>
          <rPr>
            <b/>
            <sz val="9"/>
            <color indexed="81"/>
            <rFont val="Segoe UI"/>
            <family val="2"/>
          </rPr>
          <t>Intolérance alimentaire</t>
        </r>
        <r>
          <rPr>
            <sz val="9"/>
            <color indexed="81"/>
            <rFont val="Segoe UI"/>
            <family val="2"/>
          </rPr>
          <t xml:space="preserve">
L’intolérance alimentaire est un terme collectif regroupant différentes réactions à des aliments. Il s’agit essentiellement de réactions allergiques ou d’autres mécanismes tels que l’intolérance alimentaire (p. ex. intolérance au lactose). </t>
        </r>
        <r>
          <rPr>
            <sz val="9"/>
            <color indexed="81"/>
            <rFont val="Segoe UI"/>
            <family val="2"/>
          </rPr>
          <t xml:space="preserve">
</t>
        </r>
        <r>
          <rPr>
            <b/>
            <sz val="9"/>
            <color indexed="81"/>
            <rFont val="Segoe UI"/>
            <family val="2"/>
          </rPr>
          <t>Accessibilité</t>
        </r>
        <r>
          <rPr>
            <sz val="9"/>
            <color indexed="81"/>
            <rFont val="Segoe UI"/>
            <family val="2"/>
          </rPr>
          <t xml:space="preserve">
Les produits, services ou installations sont «accessibles» si leur accessibilité est aussi libre que possible, indépendamment d’une éventuelle restriction ou maladie. Le terme utilisé anciennement était «accessible aux personnes handicapées».</t>
        </r>
      </text>
    </comment>
    <comment ref="D49" authorId="0" shapeId="0" xr:uid="{B11F308A-B530-4001-BD26-EAA3F3DF2038}">
      <text>
        <r>
          <rPr>
            <b/>
            <sz val="9"/>
            <color rgb="FF000000"/>
            <rFont val="Segoe UI"/>
            <family val="2"/>
            <charset val="1"/>
          </rPr>
          <t>Équilibre de vie</t>
        </r>
        <r>
          <rPr>
            <sz val="9"/>
            <color rgb="FF000000"/>
            <rFont val="Segoe UI"/>
            <family val="2"/>
          </rPr>
          <t xml:space="preserve">
</t>
        </r>
        <r>
          <rPr>
            <sz val="9"/>
            <color rgb="FF000000"/>
            <rFont val="Segoe UI"/>
            <family val="2"/>
          </rPr>
          <t xml:space="preserve">L’équilibre de vie englobe l’équilibre individuel, en particulier entre les deux domaines de la vie: la vie professionnelle et la vie privée. Pour les entreprises, elle peut également être considérée comme un instrument permettant d’accroître la productivité, d’augmenter l’attractivité des employeurs, de renforcer la fidélisation et la motivation des collaborateurs ainsi que de promouvoir l’allongement de la vie active. Pour les collaborateurs, l’équilibre de vie signifie une qualité de vie et de travail plus harmonieuse, un sens de l’objectif, une réduction du stress, une augmentation du bien-être et un mode de vie qui tente de réduire les conflits d’intérêts entre le travail et la vie privée et de les amener à un équilibre plus harmonieux. </t>
        </r>
      </text>
    </comment>
    <comment ref="E49" authorId="0" shapeId="0" xr:uid="{8EC3BB99-30AD-4CF0-BAB6-C95588000376}">
      <text>
        <r>
          <rPr>
            <b/>
            <sz val="9"/>
            <color rgb="FF000000"/>
            <rFont val="Segoe UI"/>
            <family val="2"/>
            <charset val="1"/>
          </rPr>
          <t>Conditions de travail équitables</t>
        </r>
        <r>
          <rPr>
            <sz val="9"/>
            <color rgb="FF000000"/>
            <rFont val="Segoe UI"/>
            <family val="2"/>
          </rPr>
          <t xml:space="preserve">
</t>
        </r>
        <r>
          <rPr>
            <sz val="9"/>
            <color rgb="FF000000"/>
            <rFont val="Segoe UI"/>
            <family val="2"/>
          </rPr>
          <t xml:space="preserve">Selon la Commission européenne, des conditions de travail équitables couvrent les quatre domaines suivants:
</t>
        </r>
        <r>
          <rPr>
            <sz val="9"/>
            <color rgb="FF000000"/>
            <rFont val="Segoe UI"/>
            <family val="2"/>
          </rPr>
          <t xml:space="preserve">• Conditions de travail: p. ex. diligence dans la nature, la quantité ou la durée du travail 
</t>
        </r>
        <r>
          <rPr>
            <sz val="9"/>
            <color rgb="FF000000"/>
            <rFont val="Segoe UI"/>
            <family val="2"/>
          </rPr>
          <t xml:space="preserve">• Salaires et traitements: p. ex. salaire minimum, allocations familiales 
</t>
        </r>
        <r>
          <rPr>
            <sz val="9"/>
            <color rgb="FF000000"/>
            <rFont val="Segoe UI"/>
            <family val="2"/>
          </rPr>
          <t xml:space="preserve">• Sécurité au travail: p. ex. protection contre les accidents du travail et les maladies professionnelles
</t>
        </r>
        <r>
          <rPr>
            <sz val="9"/>
            <color rgb="FF000000"/>
            <rFont val="Segoe UI"/>
            <family val="2"/>
          </rPr>
          <t>• Dialogue social: implication des salariés</t>
        </r>
      </text>
    </comment>
    <comment ref="E50" authorId="0" shapeId="0" xr:uid="{F38E0414-47A2-4333-B930-CCFC7D8A0C80}">
      <text>
        <r>
          <rPr>
            <b/>
            <sz val="9"/>
            <color indexed="81"/>
            <rFont val="Segoe UI"/>
            <family val="2"/>
          </rPr>
          <t xml:space="preserve">Égalité des chances
</t>
        </r>
        <r>
          <rPr>
            <sz val="9"/>
            <color indexed="81"/>
            <rFont val="Segoe UI"/>
            <family val="2"/>
          </rPr>
          <t>Dans les sociétés modernes, l’égalité des chances fait référence au droit à l’égalité d’accès aux chances dans la vie. Il s’agit notamment de l’interdiction de toute discrimination fondée, par exemple, sur le sexe, l’âge, la religion, l’appartenance culturelle, le handicap ou l’origine sociale, qui est inscrite dans les droits de l’homme.</t>
        </r>
      </text>
    </comment>
    <comment ref="E56" authorId="0" shapeId="0" xr:uid="{185A12E4-734D-4510-9CEC-6AC1C9D39A69}">
      <text>
        <r>
          <rPr>
            <b/>
            <sz val="9"/>
            <color indexed="81"/>
            <rFont val="Segoe UI"/>
            <family val="2"/>
          </rPr>
          <t>Hospitalité</t>
        </r>
        <r>
          <rPr>
            <sz val="9"/>
            <color indexed="81"/>
            <rFont val="Segoe UI"/>
            <family val="2"/>
          </rPr>
          <t xml:space="preserve">
Dans la relation entre l’hôtelier et ses hôtes, des émotions positives peuvent être déclenchées par l’empathie, la courtoisie, la cordialité, la générosité ou l’estime. L’hospitalité signifie que l’hôtelier assure le bien-être et le confort des hôtes. Il est important que l’hôte et ses besoins soient réellement perçus et que l’on y réponde. L’hospitalité vécue conduit à une plus grande satisfaction générale des hôtes et donc à une plus grande fidélité. 
</t>
        </r>
        <r>
          <rPr>
            <b/>
            <sz val="9"/>
            <color indexed="81"/>
            <rFont val="Segoe UI"/>
            <family val="2"/>
          </rPr>
          <t>Qualité de service</t>
        </r>
        <r>
          <rPr>
            <sz val="9"/>
            <color indexed="81"/>
            <rFont val="Segoe UI"/>
            <family val="2"/>
          </rPr>
          <t xml:space="preserve">
La qualité de service comprend tous les facteurs qui influencent la façon dont un hôte évalue le service ou la prestation d’un prestataire. L’accent est mis sur la fiabilité, la performance et la compétence professionnelle, la convivialité et la complaisance, les compétences d’introduction et l’environnement matériel. Une qualité de service élevée contribue de manière décisive à la satisfaction des hôtes et à leurs recommandations. 
</t>
        </r>
        <r>
          <rPr>
            <b/>
            <sz val="9"/>
            <color indexed="81"/>
            <rFont val="Segoe UI"/>
            <family val="2"/>
          </rPr>
          <t>Gestion des réclamations / feedbacks</t>
        </r>
        <r>
          <rPr>
            <sz val="9"/>
            <color indexed="81"/>
            <rFont val="Segoe UI"/>
            <family val="2"/>
          </rPr>
          <t xml:space="preserve">
La gestion des feedbacks (également appelée gestion des réclamations) est une expression de l’orientation des hôtes et décrit un dialogue complet avec les hôtes. Elle comporte cinq étapes: 1) Sensibiliser à l’importance des réclamations, 2) encourager les réclamations, 3) les recevoir consciemment, 4) les traiter, et 5) les évaluer et les analyser. La gestion des feedbacks couvre tout l’éventail de la communication et est consacrée aux suggestions, aux éloges et aux critiques constructives.</t>
        </r>
      </text>
    </comment>
    <comment ref="E61" authorId="0" shapeId="0" xr:uid="{B76BD199-5B27-4D8E-8C35-4C0C1FCDEDF1}">
      <text>
        <r>
          <rPr>
            <b/>
            <sz val="9"/>
            <color indexed="81"/>
            <rFont val="Segoe UI"/>
            <family val="2"/>
          </rPr>
          <t>Groupes d’hôtes et marchés volatils</t>
        </r>
        <r>
          <rPr>
            <sz val="9"/>
            <color indexed="81"/>
            <rFont val="Segoe UI"/>
            <family val="2"/>
          </rPr>
          <t xml:space="preserve"> 
La volatilité est la mesure statistique des fluctuations sur une période de temps donnée. Les groupes d’hôtes ou marchés volatils se caractérisent par des changements rapides, tandis que ceux dont la volatilité est faible restent plus stables. Les clients fidèles sont généralement considérés comme plus loyaux et donc moins volatils. </t>
        </r>
      </text>
    </comment>
    <comment ref="E67" authorId="0" shapeId="0" xr:uid="{441178ED-5DE5-47BE-90FB-3A4F0B479168}">
      <text>
        <r>
          <rPr>
            <b/>
            <sz val="9"/>
            <color rgb="FF000000"/>
            <rFont val="Segoe UI"/>
            <family val="2"/>
          </rPr>
          <t xml:space="preserve">Conventions collectives de travail
</t>
        </r>
        <r>
          <rPr>
            <sz val="9"/>
            <color rgb="FF000000"/>
            <rFont val="Segoe UI"/>
            <family val="2"/>
            <charset val="1"/>
          </rPr>
          <t>Les conventions collectives sont négociées entre les associations d’employeurs et de salariés. Elles réglementent les conditions de travail telles que les dispositions relatives aux contrats de travail individuels, les droits et obligations des parties contractantes ainsi que les dispositions normatives (salaires, congés, règlement de travail, protection contre le licenciement, etc.).</t>
        </r>
      </text>
    </comment>
    <comment ref="E68" authorId="0" shapeId="0" xr:uid="{1667D468-C673-4802-8EE5-42BD0F82FE29}">
      <text>
        <r>
          <rPr>
            <b/>
            <sz val="9"/>
            <color indexed="81"/>
            <rFont val="Segoe UI"/>
            <family val="2"/>
          </rPr>
          <t xml:space="preserve">Acteurs 
</t>
        </r>
        <r>
          <rPr>
            <sz val="9"/>
            <color indexed="81"/>
            <rFont val="Segoe UI"/>
            <family val="2"/>
          </rPr>
          <t xml:space="preserve">Les acteurs (ou parties prenantes) sont les groupes de personnes internes et externes qui sont directement ou indirectement touchés par les activités de l’entreprise. Les parties prenantes internes comprennent les propriétaires, la direction et les collaborateurs, tandis que les parties prenantes externes comprennent, par exemple, les bailleurs de fonds, les fournisseurs, les hôtes, les concurrents, les autorités et le grand public. </t>
        </r>
        <r>
          <rPr>
            <b/>
            <sz val="9"/>
            <color indexed="81"/>
            <rFont val="Segoe UI"/>
            <family val="2"/>
          </rPr>
          <t xml:space="preserve">
Stakeholder Management
</t>
        </r>
        <r>
          <rPr>
            <sz val="9"/>
            <color indexed="81"/>
            <rFont val="Segoe UI"/>
            <family val="2"/>
          </rPr>
          <t>Le Stakeholder Management est compris comme l’engagement ciblé et continu d’une entreprise avec ses parties prenantes. Cela comprend l’identification des parties prenantes, l’analyse des parties prenantes quant à leurs objectifs, leurs motifs et leurs attitudes, ainsi que la communication avec les parties prenantes, c’est-à-dire l’échange régulier d’informations entre l’entreprise et ses parties prenantes.</t>
        </r>
      </text>
    </comment>
    <comment ref="E74" authorId="0" shapeId="0" xr:uid="{645C0FAF-47CA-43C4-90EA-1ADA624CC5A2}">
      <text>
        <r>
          <rPr>
            <b/>
            <sz val="9"/>
            <color indexed="81"/>
            <rFont val="Segoe UI"/>
            <family val="2"/>
          </rPr>
          <t xml:space="preserve">Liquidité
</t>
        </r>
        <r>
          <rPr>
            <sz val="9"/>
            <color indexed="81"/>
            <rFont val="Segoe UI"/>
            <family val="2"/>
          </rPr>
          <t xml:space="preserve">La liquidité constitue un jugement sur la solvabilité d’une entreprise. Une entreprise est liquide si elle dispose de fonds suffisants pour faire face à ses obligations de paiement actuelles. </t>
        </r>
        <r>
          <rPr>
            <b/>
            <sz val="9"/>
            <color indexed="81"/>
            <rFont val="Segoe UI"/>
            <family val="2"/>
          </rPr>
          <t xml:space="preserve">
Rentabilité / viabilité économique
</t>
        </r>
        <r>
          <rPr>
            <sz val="9"/>
            <color indexed="81"/>
            <rFont val="Segoe UI"/>
            <family val="2"/>
          </rPr>
          <t>La rentabilité est un indicateur qui représente la capacité d’une entreprise à réaliser des bénéfices à partir des moyens mis en œuvre. Si l’on ne considère qu’une partie du capital investi, on parle de la rentabilité des fonds propres ou de la rentabilité des fonds étrangers. Inversement, si le chiffre d’affaires est utilisé comme base au lieu du bénéfice, on parle de rendement sur le chiffre d’affaires. La viabilité économique est donnée lorsqu’une entreprise atteint une rentabilité suffisante sur une longue période.</t>
        </r>
      </text>
    </comment>
  </commentList>
</comments>
</file>

<file path=xl/sharedStrings.xml><?xml version="1.0" encoding="utf-8"?>
<sst xmlns="http://schemas.openxmlformats.org/spreadsheetml/2006/main" count="149" uniqueCount="81">
  <si>
    <t>Commitment</t>
  </si>
  <si>
    <t>Summe</t>
  </si>
  <si>
    <t>Ø</t>
  </si>
  <si>
    <t>Zählung wie oft Wert vorkommt</t>
  </si>
  <si>
    <t>Wert</t>
  </si>
  <si>
    <t>Bildung der Rangsumme u</t>
  </si>
  <si>
    <t>Innovation et rentabilité</t>
  </si>
  <si>
    <t>Emplois et partenariats</t>
  </si>
  <si>
    <t>Prospection du marché</t>
  </si>
  <si>
    <t>Information des hôtes et hospitalité</t>
  </si>
  <si>
    <t>Conditions de travail et égalité des chances</t>
  </si>
  <si>
    <t>Besoins spécifiques des hôtes</t>
  </si>
  <si>
    <t>Population et culture</t>
  </si>
  <si>
    <t>Déchets</t>
  </si>
  <si>
    <t>Mobilité</t>
  </si>
  <si>
    <t>Énergie et climat</t>
  </si>
  <si>
    <t>Eau, air et sol</t>
  </si>
  <si>
    <t>Nature et paysage</t>
  </si>
  <si>
    <t xml:space="preserve">b. Nous contrôlons périodiquement la liquidité et la rentabilité et veillons dans nos nouveaux investissements aussi bien à la viabilité économique qu’à la durabilité écologique et à l’acceptation sociale. </t>
  </si>
  <si>
    <t xml:space="preserve">a. Nous encourageons les idées innovantes, impliquons nos collaborateurs dans le développement durable de nos offres et concrétisons les mesures d’amélioration avec détermination.  </t>
  </si>
  <si>
    <t xml:space="preserve">12. Nous encourageons des innovations durables, élaborons une rentabilité suffisante et veillons dans nos investissements à la viabilité économique, à la durabilité écologique et à l’acceptation sociale. </t>
  </si>
  <si>
    <t xml:space="preserve">b. Nous connaissons les intérêts de nos principaux partenaires et acteurs, réexaminons régulièrement les partenariats et veillons à un dialogue ouvert. </t>
  </si>
  <si>
    <t xml:space="preserve">a. Nous aspirons en permanence à préserver le tourisme comme base de subsistance, à être un employeur attrayant et nous considérons les dispositions de la convention collective de travail comme le droit minimal de nos collaborateurs.  </t>
  </si>
  <si>
    <t xml:space="preserve">b. En prospectant le marché, nous tenons compte des impacts écologiques de l’arrivée des hôtes, traitons davantage les marchés proches et limitons, le cas échéant, la part des marchés lointains.   </t>
  </si>
  <si>
    <t xml:space="preserve">a. Nous minimisons le risque en matière de groupes d’hôtes et de marchés volatils en misant sur un mix d’hôtes équilibré.  </t>
  </si>
  <si>
    <t>10. Nous traitons le marché en tenant compte de l’impact écologique des voyages, renforçons les marchés proches et veillons à un mix d’hôtes équilibré.</t>
  </si>
  <si>
    <t xml:space="preserve">Économie </t>
  </si>
  <si>
    <t xml:space="preserve">b. Nous cultivons notre hospitalité, veillons à la qualité du service dans toutes ses dimensions, pratiquons une gestion active des feedbacks et sondons régulièrement la satisfaction des hôtes.   </t>
  </si>
  <si>
    <t xml:space="preserve">a. Nous élaborons des offres régionales durables attrayantes pour nos hôtes, exprimons ouvertement notre engagement en faveur d’un développement durable et les informons de nos progrès et des défis en la matière. </t>
  </si>
  <si>
    <t xml:space="preserve">9. Nous veillons à ce que nos hôtes vivent la durabilité, nous les informons de notre démarche en la matière, les encourageons à avoir un comportement respectueux et les surprenons avec notre hospitalité avenante. </t>
  </si>
  <si>
    <t xml:space="preserve">b. Nous appliquons l’égalité des chances de façon conséquente, encourageons l’implication de nos collaborateurs et contribuons à l’intégration sociale et interculturelle. </t>
  </si>
  <si>
    <t xml:space="preserve">a. Nous proposons à nos collaborateurs des conditions de travail équitables, optimisons le taux d’occupation des collaborateurs, les formons de manière continue et veillons à l’équilibre vie privée/vie professionnelle. </t>
  </si>
  <si>
    <t xml:space="preserve">b. Nous nous engageons pour des voyages accessibles à tous, soutenons nos hôtes avec des besoins spécifiques et assurons une information transparente. </t>
  </si>
  <si>
    <t xml:space="preserve">a. Nous recherchons l’échange actif avec les différents groupes d’hôtes, sondons leurs attentes spécifiques et veillons à un dialogue régulier. </t>
  </si>
  <si>
    <t xml:space="preserve">7. Nous répondons aux besoins spécifiques des hôtes, comme l’accueil des familles, l’accessibilité ou encore les intolérances alimentaires et complétons nos offres en continu. </t>
  </si>
  <si>
    <t>b. Nous tenons compte des préoccupations de la population locale, préservons l’héritage culturel, veillons à l’authenticité et promouvons la culture régionale.</t>
  </si>
  <si>
    <t xml:space="preserve">a. Pour nos achats, nous veillons à la provenance régionale, à la saisonnalité et aux circuits courts et misons dans tous les domaines d’activité sur des matériaux, produits et prestations régionaux et écologiques. </t>
  </si>
  <si>
    <t>6. Nous aidons à renforcer l’identité régionale et les circuits régionaux. Nous impliquons la population locale dans nos projets, promouvons la culture régionale et favorisons l’échange entre les hôtes et la population.</t>
  </si>
  <si>
    <t xml:space="preserve">Société </t>
  </si>
  <si>
    <t>b. Nous recyclons les déchets de manière systématique et dans tous les domaines pertinents et trions les déchets résiduels de façon adaptée.</t>
  </si>
  <si>
    <t xml:space="preserve">a. Nous minimisons les déchets par des mesures de prévention et de réduction ciblées, en particulier dans les domaines déchets alimentaires, consommation de plastique, de papier et de matériaux, et nous évitons l’utilisation de substances nuisibles à l’environnement. </t>
  </si>
  <si>
    <t>5. Nous minimisons les déchets grâce à une démarche de prévention, de réduction, de recyclage et de tri sélectif.</t>
  </si>
  <si>
    <t xml:space="preserve">b. Partout où cela est possible, nous utilisons les transports publics ou des moyens de transport individuels respectueux de l’environnement. Nous incitons nos hôtes à privilégier une mobilité écologique et exploitons les parkings en conséquence.  </t>
  </si>
  <si>
    <t xml:space="preserve">a. Nous nous engageons en faveur d’offres forfaitaires conviviales de différents prestataires de transport et optimisons les connexions entre nos offres et les transports publics ou autres formes de mobilité respectueuses de l’environnement. </t>
  </si>
  <si>
    <t xml:space="preserve">4. Nous soutenons des offres de mobilité attrayantes, multimodales et écologiques dans l’intérêt de nos hôtes et afin de réduire les impacts environnementaux. </t>
  </si>
  <si>
    <t xml:space="preserve">b. Nous augmentons la part des énergies renouvelables dans la consommation totale et investissons dans l’optimisation environnementale des bâtiments, chauffages, installations de production d’énergie, véhicules et appareils. </t>
  </si>
  <si>
    <t xml:space="preserve">a. Nous minimisons en permanence la consommation énergétique par des mesures d’économie d’énergie, notamment par des décisions d’investissement et d’approvisionnement raisonnées dans tous les domaines (constructions, sites et procédés de production, etc.). </t>
  </si>
  <si>
    <t xml:space="preserve">3. Nous optimisons la consommation d’énergie par des décisions d’approvisionnement et d’investissement raisonnées, promouvons les sources d’énergie renouvelables et réduisons les émissions nuisibles au climat. </t>
  </si>
  <si>
    <t xml:space="preserve">b. Nous veillons à une consommation des ressources naturelles aussi minime que possible grâce à un traitement réfléchi des prestations quotidiennes et réduisons les pollutions sonores.  </t>
  </si>
  <si>
    <t xml:space="preserve">a. Nous optimisons l’efficacité des ressources et minimisons la consommation et les pressions pesant sur les ressources naturelles (eau, air, sol, matières premières, etc.) par des décisions d’investissement et d’approvisionnement raisonnées dans tous les domaines (constructions, sites et procédés de production, etc.).  </t>
  </si>
  <si>
    <t xml:space="preserve">2. Nous optimisons en permanence l’efficacité des ressources, en particulier lors de l’utilisation de ressources naturelles comme l’eau, l’air et les sols.  </t>
  </si>
  <si>
    <t xml:space="preserve">b. Nous veillons à la grande qualité de nos paysages et de notre architecture et minimisons les atteintes causées par les projets d’infrastructure, nous nous concentrons sur des zones peu sensibles et promouvons la biodiversité. </t>
  </si>
  <si>
    <t xml:space="preserve">a. Nous utilisons les qualités uniques de notre nature, de notre paysage et de notre architecture pour l’élaboration d’offres attrayantes et pour une communication efficace.  </t>
  </si>
  <si>
    <t xml:space="preserve">1. Nous savons que la grande qualité de nos paysages et de notre architecture joue un rôle fondamental en faveur d’un tourisme attrayant et utilisons cette chance pour développer l’offre et la commercialisation. Nous respectons les espaces naturels sensibles et les zones protégées, promouvons la biodiversité, concentrons les projets touristiques dans des espaces moins sensibles et contribuons à un aménagement durable. </t>
  </si>
  <si>
    <t xml:space="preserve">Environnement  </t>
  </si>
  <si>
    <t>Aperçu</t>
  </si>
  <si>
    <t>Contrôle de durabilité</t>
  </si>
  <si>
    <t>Idées d’amélioration, remarques</t>
  </si>
  <si>
    <t>Taux de réalisation (remplir x!)</t>
  </si>
  <si>
    <t>ne s’applique
1</t>
  </si>
  <si>
    <t>s’applique totalement
5</t>
  </si>
  <si>
    <t>Je ne sais pas / je ne peux pas répondre​</t>
  </si>
  <si>
    <t>Zone thématique</t>
  </si>
  <si>
    <t>11. Nous nous engageons activement pour le développement du tourisme comme base de subsistance centrale, proposons des emplois attrayants, respectons les conventions collectives de travail, adoptons une attitude coopérative et cultivons des partenariats équitables.</t>
  </si>
  <si>
    <t xml:space="preserve">8. Nous proposons des conditions de travail équitables, optimisons le taux d’occupation des collaborateurs, encourageons la participation et la formation continue de nos collaborateurs et collaboratrices, veillons à l’égalité des chances ainsi qu’à l’équilibre vie privée / vie professionnelle et contribuons à l’intégration sociale et interculturelle.  </t>
  </si>
  <si>
    <t>Programme de durabilité du tourisme suisse.</t>
  </si>
  <si>
    <t>x</t>
  </si>
  <si>
    <t>Mobilité: encore beaucoup de déplacements en voiture pour la formation des guides. Sinon 90% de train pour les membres du comité.</t>
  </si>
  <si>
    <t>Organisation des formations regroupée pour minimiser les déplacements. Organisation des séances de comité dans des lieux accessibles en transports publics.</t>
  </si>
  <si>
    <t>Par définition, il faut un sac léger et cela génère que peu de déchets.</t>
  </si>
  <si>
    <t>Aucune possibilité de maîtriser les choix des cabanes de montagne.</t>
  </si>
  <si>
    <t>Nous faisons découvrir les montagnes aux clients.</t>
  </si>
  <si>
    <t>Montagne/alpinisme = activité exigeante. Réservé aux passionnés et aux personnes "autonomes"</t>
  </si>
  <si>
    <t>Gros effort de formation continue, de mise à niveau. Rémunération des experts conforme au marché.</t>
  </si>
  <si>
    <t>Exemplarité et formation des jeunes guides de montagne aux valeurs de durabilité</t>
  </si>
  <si>
    <t>La formation est évaluée de manière indépendante.</t>
  </si>
  <si>
    <t>Feed-back et évaluation à la fin des modules de cours.</t>
  </si>
  <si>
    <t>Nous formons les jeunes alpinistes pour qu'ils deviennent professionnels</t>
  </si>
  <si>
    <t>Nous formons des acteurs du tourisme: les guides de montagne, accompagnateurs, professeurs d'escalade</t>
  </si>
  <si>
    <t>Cours de perfectionnement annuels, échanges bi-annuels avec les entités étrangères.</t>
  </si>
  <si>
    <t>Association à but non lucratif, mais respect de l'équilibre des comptes. Comptabilité révisée.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</si>
</sst>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0"/>
      <color theme="1"/>
      <name val="Arial"/>
      <family val="2"/>
    </font>
    <font>
      <b/>
      <sz val="10"/>
      <color rgb="FF636904"/>
      <name val="Arial"/>
      <family val="2"/>
    </font>
    <font>
      <i/>
      <sz val="10"/>
      <color rgb="FF636904"/>
      <name val="Arial"/>
      <family val="2"/>
    </font>
    <font>
      <sz val="12"/>
      <color theme="0"/>
      <name val="Arial"/>
      <family val="2"/>
    </font>
    <font>
      <b/>
      <sz val="16"/>
      <color theme="0"/>
      <name val="Arial"/>
      <family val="2"/>
    </font>
    <font>
      <sz val="10"/>
      <color theme="0"/>
      <name val="Arial"/>
      <family val="2"/>
    </font>
    <font>
      <sz val="9"/>
      <color theme="1"/>
      <name val="FS Albert"/>
    </font>
    <font>
      <b/>
      <sz val="11"/>
      <color theme="1"/>
      <name val="Calibri"/>
      <family val="2"/>
      <scheme val="minor"/>
    </font>
    <font>
      <sz val="11"/>
      <color theme="1"/>
      <name val="Times New Roman"/>
      <family val="1"/>
    </font>
    <font>
      <b/>
      <i/>
      <sz val="11"/>
      <color theme="1"/>
      <name val="Calibri"/>
      <family val="2"/>
      <scheme val="minor"/>
    </font>
    <font>
      <b/>
      <sz val="18"/>
      <color rgb="FF0D5542"/>
      <name val="Arial"/>
      <family val="2"/>
    </font>
    <font>
      <b/>
      <sz val="9"/>
      <color indexed="81"/>
      <name val="Segoe UI"/>
      <family val="2"/>
    </font>
    <font>
      <sz val="9"/>
      <color indexed="81"/>
      <name val="Segoe UI"/>
      <family val="2"/>
    </font>
    <font>
      <b/>
      <sz val="9"/>
      <color rgb="FF000000"/>
      <name val="Segoe UI"/>
      <family val="2"/>
      <charset val="1"/>
    </font>
    <font>
      <sz val="9"/>
      <color rgb="FF000000"/>
      <name val="Segoe UI"/>
      <family val="2"/>
      <charset val="1"/>
    </font>
    <font>
      <b/>
      <sz val="9"/>
      <color rgb="FF000000"/>
      <name val="Segoe UI"/>
      <family val="2"/>
    </font>
    <font>
      <sz val="9"/>
      <color rgb="FF000000"/>
      <name val="Segoe UI"/>
      <family val="2"/>
    </font>
    <font>
      <b/>
      <sz val="30"/>
      <color rgb="FF0D5542"/>
      <name val="Arial"/>
      <family val="2"/>
    </font>
    <font>
      <b/>
      <sz val="16"/>
      <color theme="1"/>
      <name val="Calibri"/>
      <family val="2"/>
      <scheme val="minor"/>
    </font>
    <font>
      <sz val="14"/>
      <color theme="1"/>
      <name val="Calibri"/>
      <family val="2"/>
      <scheme val="minor"/>
    </font>
    <font>
      <b/>
      <i/>
      <sz val="14"/>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008B3F"/>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1">
    <xf numFmtId="0" fontId="0" fillId="0" borderId="0"/>
  </cellStyleXfs>
  <cellXfs count="65">
    <xf numFmtId="0" fontId="0" fillId="0" borderId="0" xfId="0"/>
    <xf numFmtId="0" fontId="1" fillId="0" borderId="0" xfId="0" applyFont="1"/>
    <xf numFmtId="0" fontId="2" fillId="0" borderId="0" xfId="0" applyFont="1"/>
    <xf numFmtId="14" fontId="3" fillId="0" borderId="0" xfId="0" applyNumberFormat="1" applyFont="1"/>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wrapText="1"/>
    </xf>
    <xf numFmtId="0" fontId="4" fillId="3" borderId="0" xfId="0" applyFont="1" applyFill="1" applyAlignment="1">
      <alignment horizontal="center" vertical="center"/>
    </xf>
    <xf numFmtId="0" fontId="5" fillId="3" borderId="7" xfId="0" applyFont="1" applyFill="1" applyBorder="1" applyAlignment="1">
      <alignment vertical="center"/>
    </xf>
    <xf numFmtId="0" fontId="4" fillId="3" borderId="3" xfId="0" applyFont="1" applyFill="1" applyBorder="1" applyAlignment="1">
      <alignment vertical="center" textRotation="90" wrapText="1"/>
    </xf>
    <xf numFmtId="0" fontId="5" fillId="3" borderId="3" xfId="0" applyFont="1" applyFill="1" applyBorder="1" applyAlignment="1">
      <alignment vertical="center"/>
    </xf>
    <xf numFmtId="0" fontId="4" fillId="3" borderId="3" xfId="0" applyFont="1" applyFill="1" applyBorder="1"/>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1" fillId="2" borderId="3" xfId="0" applyFont="1" applyFill="1" applyBorder="1" applyAlignment="1">
      <alignment horizontal="center" vertical="center"/>
    </xf>
    <xf numFmtId="0" fontId="8" fillId="0" borderId="0" xfId="0" applyFont="1"/>
    <xf numFmtId="0" fontId="9" fillId="0" borderId="0" xfId="0" applyFont="1" applyAlignment="1">
      <alignment horizontal="left" vertical="center" indent="5"/>
    </xf>
    <xf numFmtId="0" fontId="0" fillId="0" borderId="3" xfId="0" applyBorder="1" applyAlignment="1">
      <alignment horizontal="center" vertical="center"/>
    </xf>
    <xf numFmtId="0" fontId="0" fillId="0" borderId="2" xfId="0" applyBorder="1" applyAlignment="1">
      <alignment horizontal="right" vertical="center" wrapText="1"/>
    </xf>
    <xf numFmtId="0" fontId="0" fillId="0" borderId="2" xfId="0" applyBorder="1" applyAlignment="1">
      <alignment horizontal="left" vertical="center" wrapText="1"/>
    </xf>
    <xf numFmtId="0" fontId="8" fillId="0" borderId="2" xfId="0" applyFont="1" applyBorder="1" applyAlignment="1">
      <alignment vertical="center" textRotation="90"/>
    </xf>
    <xf numFmtId="0" fontId="8" fillId="0" borderId="3" xfId="0" applyFont="1" applyBorder="1" applyAlignment="1">
      <alignment vertical="center" textRotation="90"/>
    </xf>
    <xf numFmtId="0" fontId="0" fillId="0" borderId="3" xfId="0" applyBorder="1"/>
    <xf numFmtId="0" fontId="0" fillId="0" borderId="3" xfId="0"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left" vertical="center" wrapTex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wrapText="1"/>
    </xf>
    <xf numFmtId="0" fontId="0" fillId="0" borderId="3" xfId="0" applyBorder="1" applyAlignment="1">
      <alignment wrapText="1"/>
    </xf>
    <xf numFmtId="0" fontId="0" fillId="0" borderId="3" xfId="0" applyBorder="1" applyAlignment="1">
      <alignment vertical="center" wrapText="1"/>
    </xf>
    <xf numFmtId="0" fontId="10" fillId="0" borderId="3" xfId="0" applyFont="1" applyBorder="1" applyAlignment="1">
      <alignment vertical="center" wrapText="1"/>
    </xf>
    <xf numFmtId="0" fontId="9" fillId="0" borderId="0" xfId="0" applyFont="1" applyAlignment="1">
      <alignment vertical="center"/>
    </xf>
    <xf numFmtId="0" fontId="9" fillId="0" borderId="0" xfId="0" applyFont="1" applyAlignment="1">
      <alignment horizontal="left" vertical="center" indent="10"/>
    </xf>
    <xf numFmtId="0" fontId="9" fillId="0" borderId="0" xfId="0" applyFont="1" applyAlignment="1">
      <alignment horizontal="left" vertical="center" indent="7"/>
    </xf>
    <xf numFmtId="0" fontId="0" fillId="0" borderId="4" xfId="0" applyBorder="1"/>
    <xf numFmtId="0" fontId="8" fillId="0" borderId="3" xfId="0" applyFont="1" applyBorder="1"/>
    <xf numFmtId="0" fontId="11" fillId="0" borderId="0" xfId="0" applyFont="1"/>
    <xf numFmtId="0" fontId="1" fillId="2" borderId="5"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3" xfId="0" applyFill="1" applyBorder="1" applyProtection="1">
      <protection locked="0"/>
    </xf>
    <xf numFmtId="0" fontId="18" fillId="0" borderId="0" xfId="0" applyFont="1"/>
    <xf numFmtId="0" fontId="19" fillId="0" borderId="3" xfId="0" applyFont="1" applyBorder="1" applyAlignment="1">
      <alignment vertical="center" textRotation="90"/>
    </xf>
    <xf numFmtId="0" fontId="20" fillId="0" borderId="3" xfId="0" applyFont="1" applyBorder="1"/>
    <xf numFmtId="0" fontId="20" fillId="0" borderId="3" xfId="0" applyFont="1" applyBorder="1" applyAlignment="1">
      <alignment horizontal="left" vertical="center" wrapText="1"/>
    </xf>
    <xf numFmtId="0" fontId="20" fillId="0" borderId="3" xfId="0" applyFont="1" applyBorder="1" applyAlignment="1">
      <alignment wrapText="1"/>
    </xf>
    <xf numFmtId="0" fontId="21" fillId="0" borderId="3" xfId="0" applyFont="1" applyBorder="1" applyAlignment="1">
      <alignment vertical="center" wrapText="1"/>
    </xf>
    <xf numFmtId="0" fontId="20" fillId="0" borderId="3" xfId="0" applyFont="1" applyBorder="1" applyAlignment="1">
      <alignment vertical="center" wrapText="1"/>
    </xf>
    <xf numFmtId="0" fontId="4" fillId="3" borderId="3" xfId="0" applyFont="1" applyFill="1" applyBorder="1" applyAlignment="1">
      <alignment horizontal="center" vertical="center" textRotation="90" wrapText="1"/>
    </xf>
    <xf numFmtId="0" fontId="6" fillId="3" borderId="3" xfId="0" applyFont="1" applyFill="1" applyBorder="1" applyAlignment="1">
      <alignment horizontal="center" vertical="center" textRotation="90"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9" fillId="0" borderId="1" xfId="0" applyFont="1" applyBorder="1" applyAlignment="1">
      <alignment horizontal="center" vertical="center" textRotation="90"/>
    </xf>
    <xf numFmtId="0" fontId="19" fillId="0" borderId="6" xfId="0" applyFont="1" applyBorder="1" applyAlignment="1">
      <alignment horizontal="center" vertical="center" textRotation="90"/>
    </xf>
    <xf numFmtId="0" fontId="19" fillId="0" borderId="2" xfId="0" applyFont="1" applyBorder="1" applyAlignment="1">
      <alignment horizontal="center" vertical="center" textRotation="90"/>
    </xf>
    <xf numFmtId="0" fontId="20" fillId="2" borderId="3" xfId="0" applyFont="1" applyFill="1" applyBorder="1" applyAlignment="1">
      <alignment horizontal="left" vertical="center" wrapText="1"/>
    </xf>
    <xf numFmtId="0" fontId="1" fillId="2" borderId="3" xfId="0" applyFont="1" applyFill="1" applyBorder="1" applyAlignment="1">
      <alignment horizontal="center" vertical="center"/>
    </xf>
    <xf numFmtId="0" fontId="0" fillId="2" borderId="3" xfId="0"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8B3F"/>
      <color rgb="FF0D5542"/>
      <color rgb="FF0D4142"/>
      <color rgb="FF636904"/>
      <color rgb="FFC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radarChart>
        <c:radarStyle val="marker"/>
        <c:varyColors val="0"/>
        <c:ser>
          <c:idx val="0"/>
          <c:order val="0"/>
          <c:tx>
            <c:v>Votre résultat</c:v>
          </c:tx>
          <c:spPr>
            <a:ln>
              <a:solidFill>
                <a:srgbClr val="008B3F"/>
              </a:solidFill>
            </a:ln>
          </c:spPr>
          <c:marker>
            <c:symbol val="none"/>
          </c:marker>
          <c:cat>
            <c:strRef>
              <c:extLst>
                <c:ext xmlns:c15="http://schemas.microsoft.com/office/drawing/2012/chart" uri="{02D57815-91ED-43cb-92C2-25804820EDAC}">
                  <c15:fullRef>
                    <c15:sqref>FRANZÖSISCH!$E$81:$E$104</c15:sqref>
                  </c15:fullRef>
                </c:ext>
              </c:extLst>
              <c:f>(FRANZÖSISCH!$E$81,FRANZÖSISCH!$E$83,FRANZÖSISCH!$E$85,FRANZÖSISCH!$E$87,FRANZÖSISCH!$E$89,FRANZÖSISCH!$E$91,FRANZÖSISCH!$E$93,FRANZÖSISCH!$E$95,FRANZÖSISCH!$E$97,FRANZÖSISCH!$E$99,FRANZÖSISCH!$E$101,FRANZÖSISCH!$E$103)</c:f>
              <c:strCache>
                <c:ptCount val="12"/>
                <c:pt idx="0">
                  <c:v>Nature et paysage</c:v>
                </c:pt>
                <c:pt idx="1">
                  <c:v>Eau, air et sol</c:v>
                </c:pt>
                <c:pt idx="2">
                  <c:v>Énergie et climat</c:v>
                </c:pt>
                <c:pt idx="3">
                  <c:v>Mobilité</c:v>
                </c:pt>
                <c:pt idx="4">
                  <c:v>Déchets</c:v>
                </c:pt>
                <c:pt idx="5">
                  <c:v>Population et culture</c:v>
                </c:pt>
                <c:pt idx="6">
                  <c:v>Besoins spécifiques des hôtes</c:v>
                </c:pt>
                <c:pt idx="7">
                  <c:v>Conditions de travail et égalité des chances</c:v>
                </c:pt>
                <c:pt idx="8">
                  <c:v>Information des hôtes et hospitalité</c:v>
                </c:pt>
                <c:pt idx="9">
                  <c:v>Prospection du marché</c:v>
                </c:pt>
                <c:pt idx="10">
                  <c:v>Emplois et partenariats</c:v>
                </c:pt>
                <c:pt idx="11">
                  <c:v>Innovation et rentabilité</c:v>
                </c:pt>
              </c:strCache>
            </c:strRef>
          </c:cat>
          <c:val>
            <c:numRef>
              <c:extLst>
                <c:ext xmlns:c15="http://schemas.microsoft.com/office/drawing/2012/chart" uri="{02D57815-91ED-43cb-92C2-25804820EDAC}">
                  <c15:fullRef>
                    <c15:sqref>FRANZÖSISCH!$F$81:$F$104</c15:sqref>
                  </c15:fullRef>
                </c:ext>
              </c:extLst>
              <c:f>(FRANZÖSISCH!$F$81,FRANZÖSISCH!$F$83,FRANZÖSISCH!$F$85,FRANZÖSISCH!$F$87,FRANZÖSISCH!$F$89,FRANZÖSISCH!$F$91,FRANZÖSISCH!$F$93,FRANZÖSISCH!$F$95,FRANZÖSISCH!$F$97,FRANZÖSISCH!$F$99,FRANZÖSISCH!$F$101,FRANZÖSISCH!$F$103)</c:f>
              <c:numCache>
                <c:formatCode>General</c:formatCode>
                <c:ptCount val="12"/>
                <c:pt idx="0">
                  <c:v>5</c:v>
                </c:pt>
                <c:pt idx="1">
                  <c:v>5</c:v>
                </c:pt>
                <c:pt idx="2">
                  <c:v>2</c:v>
                </c:pt>
                <c:pt idx="3">
                  <c:v>4.5</c:v>
                </c:pt>
                <c:pt idx="4">
                  <c:v>3</c:v>
                </c:pt>
                <c:pt idx="5">
                  <c:v>3</c:v>
                </c:pt>
                <c:pt idx="6">
                  <c:v>4</c:v>
                </c:pt>
                <c:pt idx="7">
                  <c:v>5</c:v>
                </c:pt>
                <c:pt idx="8">
                  <c:v>5</c:v>
                </c:pt>
                <c:pt idx="9">
                  <c:v>1</c:v>
                </c:pt>
                <c:pt idx="10">
                  <c:v>5</c:v>
                </c:pt>
                <c:pt idx="11">
                  <c:v>5</c:v>
                </c:pt>
              </c:numCache>
            </c:numRef>
          </c:val>
          <c:extLst>
            <c:ext xmlns:c16="http://schemas.microsoft.com/office/drawing/2014/chart" uri="{C3380CC4-5D6E-409C-BE32-E72D297353CC}">
              <c16:uniqueId val="{00000000-553E-B34F-A5DA-4131F386FD1E}"/>
            </c:ext>
          </c:extLst>
        </c:ser>
        <c:dLbls>
          <c:showLegendKey val="0"/>
          <c:showVal val="0"/>
          <c:showCatName val="0"/>
          <c:showSerName val="0"/>
          <c:showPercent val="0"/>
          <c:showBubbleSize val="0"/>
        </c:dLbls>
        <c:axId val="159512832"/>
        <c:axId val="199714304"/>
      </c:radarChart>
      <c:catAx>
        <c:axId val="159512832"/>
        <c:scaling>
          <c:orientation val="minMax"/>
        </c:scaling>
        <c:delete val="0"/>
        <c:axPos val="b"/>
        <c:majorGridlines/>
        <c:numFmt formatCode="General" sourceLinked="0"/>
        <c:majorTickMark val="out"/>
        <c:minorTickMark val="none"/>
        <c:tickLblPos val="nextTo"/>
        <c:crossAx val="199714304"/>
        <c:crosses val="autoZero"/>
        <c:auto val="1"/>
        <c:lblAlgn val="ctr"/>
        <c:lblOffset val="100"/>
        <c:noMultiLvlLbl val="0"/>
      </c:catAx>
      <c:valAx>
        <c:axId val="199714304"/>
        <c:scaling>
          <c:orientation val="minMax"/>
          <c:max val="5"/>
        </c:scaling>
        <c:delete val="0"/>
        <c:axPos val="l"/>
        <c:majorGridlines/>
        <c:numFmt formatCode="General" sourceLinked="1"/>
        <c:majorTickMark val="cross"/>
        <c:minorTickMark val="none"/>
        <c:tickLblPos val="nextTo"/>
        <c:crossAx val="159512832"/>
        <c:crosses val="autoZero"/>
        <c:crossBetween val="between"/>
        <c:majorUnit val="1"/>
      </c:valAx>
    </c:plotArea>
    <c:legend>
      <c:legendPos val="b"/>
      <c:layout>
        <c:manualLayout>
          <c:xMode val="edge"/>
          <c:yMode val="edge"/>
          <c:x val="0.32169710083949432"/>
          <c:y val="0.93848894708730346"/>
          <c:w val="0.35660563803570355"/>
          <c:h val="5.2758317682937338E-2"/>
        </c:manualLayout>
      </c:layout>
      <c:overlay val="0"/>
    </c:legend>
    <c:plotVisOnly val="0"/>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326571</xdr:colOff>
      <xdr:row>79</xdr:row>
      <xdr:rowOff>185056</xdr:rowOff>
    </xdr:from>
    <xdr:to>
      <xdr:col>13</xdr:col>
      <xdr:colOff>4983843</xdr:colOff>
      <xdr:row>104</xdr:row>
      <xdr:rowOff>9524</xdr:rowOff>
    </xdr:to>
    <xdr:graphicFrame macro="">
      <xdr:nvGraphicFramePr>
        <xdr:cNvPr id="2" name="Diagramm 1">
          <a:extLst>
            <a:ext uri="{FF2B5EF4-FFF2-40B4-BE49-F238E27FC236}">
              <a16:creationId xmlns:a16="http://schemas.microsoft.com/office/drawing/2014/main" id="{3862F3B9-B9FA-314A-8AC4-0A1243E3A8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DE0E-D1DB-FC44-9CB4-9265A370DB3F}">
  <sheetPr>
    <pageSetUpPr fitToPage="1"/>
  </sheetPr>
  <dimension ref="B1:P104"/>
  <sheetViews>
    <sheetView showGridLines="0" tabSelected="1" topLeftCell="D5" zoomScale="55" zoomScaleNormal="55" zoomScaleSheetLayoutView="50" zoomScalePageLayoutView="10" workbookViewId="0">
      <selection activeCell="N78" sqref="N78"/>
    </sheetView>
  </sheetViews>
  <sheetFormatPr defaultColWidth="11.44140625" defaultRowHeight="14.4"/>
  <cols>
    <col min="1" max="1" width="3.44140625" customWidth="1"/>
    <col min="2" max="2" width="15.77734375" customWidth="1"/>
    <col min="3" max="3" width="33.77734375" customWidth="1"/>
    <col min="4" max="4" width="114.44140625" customWidth="1"/>
    <col min="5" max="5" width="120.21875" customWidth="1"/>
    <col min="6" max="11" width="6.77734375" customWidth="1"/>
    <col min="12" max="12" width="6.77734375" hidden="1" customWidth="1"/>
    <col min="13" max="13" width="6.77734375" customWidth="1"/>
    <col min="14" max="14" width="72.77734375" customWidth="1"/>
  </cols>
  <sheetData>
    <row r="1" spans="2:16" s="1" customFormat="1" ht="37.049999999999997" customHeight="1">
      <c r="B1" s="38" t="s">
        <v>65</v>
      </c>
    </row>
    <row r="2" spans="2:16" s="1" customFormat="1" ht="54" customHeight="1">
      <c r="B2" s="46" t="s">
        <v>56</v>
      </c>
      <c r="C2" s="2"/>
      <c r="D2" s="3"/>
    </row>
    <row r="3" spans="2:16" ht="27" customHeight="1"/>
    <row r="4" spans="2:16" s="16" customFormat="1" ht="27.6" customHeight="1">
      <c r="B4" s="11"/>
      <c r="C4" s="11" t="s">
        <v>62</v>
      </c>
      <c r="D4" s="11" t="s">
        <v>0</v>
      </c>
      <c r="E4" s="11" t="s">
        <v>56</v>
      </c>
      <c r="F4" s="11" t="s">
        <v>58</v>
      </c>
      <c r="G4" s="11"/>
      <c r="H4" s="11"/>
      <c r="I4" s="11"/>
      <c r="J4" s="11"/>
      <c r="K4" s="11"/>
      <c r="L4" s="11"/>
      <c r="M4" s="11"/>
      <c r="N4" s="11" t="s">
        <v>57</v>
      </c>
    </row>
    <row r="5" spans="2:16" s="16" customFormat="1" ht="110.1" customHeight="1">
      <c r="B5" s="12"/>
      <c r="C5" s="12"/>
      <c r="D5" s="12"/>
      <c r="E5" s="12"/>
      <c r="F5" s="10" t="s">
        <v>59</v>
      </c>
      <c r="G5" s="53">
        <v>2</v>
      </c>
      <c r="H5" s="53">
        <v>3</v>
      </c>
      <c r="I5" s="53">
        <v>4</v>
      </c>
      <c r="J5" s="10" t="s">
        <v>60</v>
      </c>
      <c r="K5" s="54" t="s">
        <v>61</v>
      </c>
      <c r="L5" s="10" t="s">
        <v>1</v>
      </c>
      <c r="M5" s="53" t="s">
        <v>2</v>
      </c>
      <c r="N5" s="12"/>
    </row>
    <row r="6" spans="2:16">
      <c r="B6" s="37"/>
      <c r="C6" s="37"/>
      <c r="D6" s="23"/>
      <c r="E6" s="36"/>
      <c r="F6" s="27"/>
      <c r="G6" s="18"/>
      <c r="H6" s="18"/>
      <c r="I6" s="18"/>
      <c r="J6" s="28"/>
      <c r="K6" s="27"/>
      <c r="L6" s="18"/>
      <c r="M6" s="18"/>
      <c r="N6" s="23"/>
      <c r="P6" s="34"/>
    </row>
    <row r="7" spans="2:16" ht="29.1" customHeight="1">
      <c r="B7" s="59" t="s">
        <v>54</v>
      </c>
      <c r="C7" s="62" t="s">
        <v>17</v>
      </c>
      <c r="D7" s="64" t="s">
        <v>53</v>
      </c>
      <c r="E7" s="26" t="s">
        <v>52</v>
      </c>
      <c r="F7" s="42"/>
      <c r="G7" s="43"/>
      <c r="H7" s="43"/>
      <c r="I7" s="43"/>
      <c r="J7" s="44" t="s">
        <v>66</v>
      </c>
      <c r="K7" s="42"/>
      <c r="L7" s="25"/>
      <c r="M7" s="63">
        <f>IF(N11=0,"",SUM(L11)/N11)</f>
        <v>5</v>
      </c>
      <c r="N7" s="45"/>
      <c r="P7" s="35"/>
    </row>
    <row r="8" spans="2:16" ht="29.1" customHeight="1">
      <c r="B8" s="60"/>
      <c r="C8" s="62"/>
      <c r="D8" s="64"/>
      <c r="E8" s="26" t="s">
        <v>51</v>
      </c>
      <c r="F8" s="42"/>
      <c r="G8" s="43"/>
      <c r="H8" s="43"/>
      <c r="I8" s="43"/>
      <c r="J8" s="44" t="s">
        <v>66</v>
      </c>
      <c r="K8" s="42"/>
      <c r="L8" s="25"/>
      <c r="M8" s="63"/>
      <c r="N8" s="45"/>
      <c r="P8" s="17"/>
    </row>
    <row r="9" spans="2:16" ht="29.1" hidden="1" customHeight="1">
      <c r="B9" s="60"/>
      <c r="C9" s="48"/>
      <c r="D9" s="23"/>
      <c r="E9" s="29" t="s">
        <v>3</v>
      </c>
      <c r="F9" s="13">
        <f xml:space="preserve"> COUNTIF(F7:F8, "x")</f>
        <v>0</v>
      </c>
      <c r="G9" s="13">
        <f t="shared" ref="G9:J9" si="0" xml:space="preserve"> COUNTIF(G7:G8, "x")</f>
        <v>0</v>
      </c>
      <c r="H9" s="13">
        <f t="shared" si="0"/>
        <v>0</v>
      </c>
      <c r="I9" s="13">
        <f t="shared" si="0"/>
        <v>0</v>
      </c>
      <c r="J9" s="13">
        <f t="shared" si="0"/>
        <v>2</v>
      </c>
      <c r="K9" s="13"/>
      <c r="L9" s="14"/>
      <c r="M9" s="5"/>
      <c r="N9" s="23"/>
      <c r="P9" s="17"/>
    </row>
    <row r="10" spans="2:16" ht="29.1" hidden="1" customHeight="1">
      <c r="B10" s="60"/>
      <c r="C10" s="49"/>
      <c r="D10" s="24"/>
      <c r="E10" s="29" t="s">
        <v>4</v>
      </c>
      <c r="F10" s="14">
        <v>1</v>
      </c>
      <c r="G10" s="14">
        <v>2</v>
      </c>
      <c r="H10" s="14">
        <v>3</v>
      </c>
      <c r="I10" s="14">
        <v>4</v>
      </c>
      <c r="J10" s="14">
        <v>5</v>
      </c>
      <c r="K10" s="14"/>
      <c r="L10" s="14"/>
      <c r="M10" s="5"/>
      <c r="N10" s="23"/>
      <c r="P10" s="17"/>
    </row>
    <row r="11" spans="2:16" ht="29.1" hidden="1" customHeight="1">
      <c r="B11" s="60"/>
      <c r="C11" s="49"/>
      <c r="D11" s="24"/>
      <c r="E11" s="29" t="s">
        <v>5</v>
      </c>
      <c r="F11" s="14">
        <f t="shared" ref="F11:K11" si="1">SUM(F9)*F10</f>
        <v>0</v>
      </c>
      <c r="G11" s="14">
        <f t="shared" si="1"/>
        <v>0</v>
      </c>
      <c r="H11" s="14">
        <f t="shared" si="1"/>
        <v>0</v>
      </c>
      <c r="I11" s="14">
        <f t="shared" si="1"/>
        <v>0</v>
      </c>
      <c r="J11" s="14">
        <f t="shared" si="1"/>
        <v>10</v>
      </c>
      <c r="K11" s="14">
        <f t="shared" si="1"/>
        <v>0</v>
      </c>
      <c r="L11" s="14">
        <f>SUM(F11:K11)</f>
        <v>10</v>
      </c>
      <c r="M11" s="5">
        <f>SUM(L11)/N11</f>
        <v>5</v>
      </c>
      <c r="N11" s="18">
        <f xml:space="preserve"> COUNTIF(F7:J8, "x")</f>
        <v>2</v>
      </c>
      <c r="P11" s="17"/>
    </row>
    <row r="12" spans="2:16" ht="29.1" customHeight="1">
      <c r="B12" s="60"/>
      <c r="C12" s="50"/>
      <c r="D12" s="30"/>
      <c r="E12" s="29"/>
      <c r="F12" s="27"/>
      <c r="G12" s="18"/>
      <c r="H12" s="18"/>
      <c r="I12" s="18"/>
      <c r="J12" s="28"/>
      <c r="K12" s="27"/>
      <c r="L12" s="18"/>
      <c r="M12" s="5"/>
      <c r="N12" s="23"/>
      <c r="P12" s="34"/>
    </row>
    <row r="13" spans="2:16" ht="45.75" customHeight="1">
      <c r="B13" s="60"/>
      <c r="C13" s="62" t="s">
        <v>16</v>
      </c>
      <c r="D13" s="64" t="s">
        <v>50</v>
      </c>
      <c r="E13" s="26" t="s">
        <v>49</v>
      </c>
      <c r="F13" s="39"/>
      <c r="G13" s="40"/>
      <c r="H13" s="40"/>
      <c r="I13" s="40"/>
      <c r="J13" s="41" t="s">
        <v>66</v>
      </c>
      <c r="K13" s="39"/>
      <c r="L13" s="15"/>
      <c r="M13" s="63">
        <f>IF(N17=0,"",SUM(L17)/N17)</f>
        <v>5</v>
      </c>
      <c r="N13" s="45"/>
      <c r="P13" s="33"/>
    </row>
    <row r="14" spans="2:16" ht="29.1" customHeight="1">
      <c r="B14" s="60"/>
      <c r="C14" s="62"/>
      <c r="D14" s="64"/>
      <c r="E14" s="26" t="s">
        <v>48</v>
      </c>
      <c r="F14" s="39"/>
      <c r="G14" s="40"/>
      <c r="H14" s="40"/>
      <c r="I14" s="40"/>
      <c r="J14" s="41" t="s">
        <v>66</v>
      </c>
      <c r="K14" s="39"/>
      <c r="L14" s="15"/>
      <c r="M14" s="63"/>
      <c r="N14" s="45"/>
    </row>
    <row r="15" spans="2:16" ht="29.1" hidden="1" customHeight="1">
      <c r="B15" s="60"/>
      <c r="C15" s="48"/>
      <c r="D15" s="23"/>
      <c r="E15" s="29" t="s">
        <v>3</v>
      </c>
      <c r="F15" s="13">
        <f xml:space="preserve"> COUNTIF(F13:F14, "x")</f>
        <v>0</v>
      </c>
      <c r="G15" s="13">
        <f t="shared" ref="G15:J15" si="2" xml:space="preserve"> COUNTIF(G13:G14, "x")</f>
        <v>0</v>
      </c>
      <c r="H15" s="13">
        <f t="shared" si="2"/>
        <v>0</v>
      </c>
      <c r="I15" s="13">
        <f t="shared" si="2"/>
        <v>0</v>
      </c>
      <c r="J15" s="13">
        <f t="shared" si="2"/>
        <v>2</v>
      </c>
      <c r="K15" s="13"/>
      <c r="L15" s="5"/>
      <c r="M15" s="5"/>
      <c r="N15" s="23"/>
      <c r="P15" s="17"/>
    </row>
    <row r="16" spans="2:16" ht="29.1" hidden="1" customHeight="1">
      <c r="B16" s="60"/>
      <c r="C16" s="49"/>
      <c r="D16" s="24"/>
      <c r="E16" s="29" t="s">
        <v>4</v>
      </c>
      <c r="F16" s="14">
        <v>1</v>
      </c>
      <c r="G16" s="14">
        <v>2</v>
      </c>
      <c r="H16" s="14">
        <v>3</v>
      </c>
      <c r="I16" s="14">
        <v>4</v>
      </c>
      <c r="J16" s="14">
        <v>5</v>
      </c>
      <c r="K16" s="14"/>
      <c r="L16" s="5"/>
      <c r="M16" s="5"/>
      <c r="N16" s="23"/>
      <c r="P16" s="17"/>
    </row>
    <row r="17" spans="2:16" ht="29.1" hidden="1" customHeight="1">
      <c r="B17" s="60"/>
      <c r="C17" s="49"/>
      <c r="D17" s="24"/>
      <c r="E17" s="29" t="s">
        <v>5</v>
      </c>
      <c r="F17" s="14">
        <f t="shared" ref="F17:K17" si="3">SUM(F15)*F16</f>
        <v>0</v>
      </c>
      <c r="G17" s="14">
        <f t="shared" si="3"/>
        <v>0</v>
      </c>
      <c r="H17" s="14">
        <f t="shared" si="3"/>
        <v>0</v>
      </c>
      <c r="I17" s="14">
        <f t="shared" si="3"/>
        <v>0</v>
      </c>
      <c r="J17" s="14">
        <f t="shared" si="3"/>
        <v>10</v>
      </c>
      <c r="K17" s="14">
        <f t="shared" si="3"/>
        <v>0</v>
      </c>
      <c r="L17" s="5">
        <f>SUM(F17:J17)</f>
        <v>10</v>
      </c>
      <c r="M17" s="5">
        <f>SUM(L17)/N17</f>
        <v>5</v>
      </c>
      <c r="N17" s="18">
        <f xml:space="preserve"> COUNTIF(F13:J14, "x")</f>
        <v>2</v>
      </c>
      <c r="P17" s="17"/>
    </row>
    <row r="18" spans="2:16" ht="29.1" customHeight="1">
      <c r="B18" s="60"/>
      <c r="C18" s="50"/>
      <c r="D18" s="30"/>
      <c r="E18" s="29"/>
      <c r="F18" s="4"/>
      <c r="G18" s="5"/>
      <c r="H18" s="5"/>
      <c r="I18" s="5"/>
      <c r="J18" s="6"/>
      <c r="K18" s="4"/>
      <c r="L18" s="5"/>
      <c r="M18" s="5"/>
      <c r="N18" s="23"/>
    </row>
    <row r="19" spans="2:16" ht="29.1" customHeight="1">
      <c r="B19" s="60"/>
      <c r="C19" s="62" t="s">
        <v>15</v>
      </c>
      <c r="D19" s="64" t="s">
        <v>47</v>
      </c>
      <c r="E19" s="26" t="s">
        <v>46</v>
      </c>
      <c r="F19" s="39"/>
      <c r="G19" s="40"/>
      <c r="H19" s="40" t="s">
        <v>66</v>
      </c>
      <c r="I19" s="40"/>
      <c r="J19" s="41"/>
      <c r="K19" s="39"/>
      <c r="L19" s="15"/>
      <c r="M19" s="63">
        <f>IF(N23=0,"",SUM(L23)/N23)</f>
        <v>2</v>
      </c>
      <c r="N19" s="45" t="s">
        <v>67</v>
      </c>
    </row>
    <row r="20" spans="2:16" ht="29.1" customHeight="1">
      <c r="B20" s="60"/>
      <c r="C20" s="62"/>
      <c r="D20" s="64"/>
      <c r="E20" s="26" t="s">
        <v>45</v>
      </c>
      <c r="F20" s="39" t="s">
        <v>66</v>
      </c>
      <c r="G20" s="40"/>
      <c r="H20" s="40"/>
      <c r="I20" s="40"/>
      <c r="J20" s="41"/>
      <c r="K20" s="39"/>
      <c r="L20" s="15"/>
      <c r="M20" s="63"/>
      <c r="N20" s="45"/>
    </row>
    <row r="21" spans="2:16" ht="29.1" hidden="1" customHeight="1">
      <c r="B21" s="60"/>
      <c r="C21" s="48"/>
      <c r="D21" s="23"/>
      <c r="E21" s="29" t="s">
        <v>3</v>
      </c>
      <c r="F21" s="13">
        <f xml:space="preserve"> COUNTIF(F19:F20, "x")</f>
        <v>1</v>
      </c>
      <c r="G21" s="13">
        <f t="shared" ref="G21:J21" si="4" xml:space="preserve"> COUNTIF(G19:G20, "x")</f>
        <v>0</v>
      </c>
      <c r="H21" s="13">
        <f t="shared" si="4"/>
        <v>1</v>
      </c>
      <c r="I21" s="13">
        <f t="shared" si="4"/>
        <v>0</v>
      </c>
      <c r="J21" s="13">
        <f t="shared" si="4"/>
        <v>0</v>
      </c>
      <c r="K21" s="13"/>
      <c r="L21" s="5"/>
      <c r="M21" s="5"/>
      <c r="N21" s="23"/>
      <c r="P21" s="17"/>
    </row>
    <row r="22" spans="2:16" ht="29.1" hidden="1" customHeight="1">
      <c r="B22" s="60"/>
      <c r="C22" s="49"/>
      <c r="D22" s="24"/>
      <c r="E22" s="29" t="s">
        <v>4</v>
      </c>
      <c r="F22" s="14">
        <v>1</v>
      </c>
      <c r="G22" s="14">
        <v>2</v>
      </c>
      <c r="H22" s="14">
        <v>3</v>
      </c>
      <c r="I22" s="14">
        <v>4</v>
      </c>
      <c r="J22" s="14">
        <v>5</v>
      </c>
      <c r="K22" s="14"/>
      <c r="L22" s="5"/>
      <c r="M22" s="5"/>
      <c r="N22" s="23"/>
      <c r="P22" s="17"/>
    </row>
    <row r="23" spans="2:16" ht="29.1" hidden="1" customHeight="1">
      <c r="B23" s="60"/>
      <c r="C23" s="49"/>
      <c r="D23" s="24"/>
      <c r="E23" s="29" t="s">
        <v>5</v>
      </c>
      <c r="F23" s="14">
        <f t="shared" ref="F23:K23" si="5">SUM(F21)*F22</f>
        <v>1</v>
      </c>
      <c r="G23" s="14">
        <f t="shared" si="5"/>
        <v>0</v>
      </c>
      <c r="H23" s="14">
        <f t="shared" si="5"/>
        <v>3</v>
      </c>
      <c r="I23" s="14">
        <f t="shared" si="5"/>
        <v>0</v>
      </c>
      <c r="J23" s="14">
        <f t="shared" si="5"/>
        <v>0</v>
      </c>
      <c r="K23" s="14">
        <f t="shared" si="5"/>
        <v>0</v>
      </c>
      <c r="L23" s="5">
        <f>SUM(F23:J23)</f>
        <v>4</v>
      </c>
      <c r="M23" s="5">
        <f>SUM(L23)/N23</f>
        <v>2</v>
      </c>
      <c r="N23" s="18">
        <f xml:space="preserve"> COUNTIF(F19:J20, "x")</f>
        <v>2</v>
      </c>
      <c r="P23" s="17"/>
    </row>
    <row r="24" spans="2:16" ht="29.1" customHeight="1">
      <c r="B24" s="60"/>
      <c r="C24" s="50"/>
      <c r="D24" s="30"/>
      <c r="E24" s="29"/>
      <c r="F24" s="27"/>
      <c r="G24" s="18"/>
      <c r="H24" s="18"/>
      <c r="I24" s="18"/>
      <c r="J24" s="28"/>
      <c r="K24" s="27"/>
      <c r="L24" s="18"/>
      <c r="M24" s="5"/>
      <c r="N24" s="23"/>
    </row>
    <row r="25" spans="2:16" ht="29.1" customHeight="1">
      <c r="B25" s="60"/>
      <c r="C25" s="62" t="s">
        <v>14</v>
      </c>
      <c r="D25" s="64" t="s">
        <v>44</v>
      </c>
      <c r="E25" s="26" t="s">
        <v>43</v>
      </c>
      <c r="F25" s="42"/>
      <c r="G25" s="43"/>
      <c r="H25" s="43"/>
      <c r="I25" s="43" t="s">
        <v>66</v>
      </c>
      <c r="J25" s="44"/>
      <c r="K25" s="42"/>
      <c r="L25" s="25"/>
      <c r="M25" s="63">
        <f>IF(N29=0,"",SUM(L29)/N29)</f>
        <v>4.5</v>
      </c>
      <c r="N25" s="45" t="s">
        <v>68</v>
      </c>
    </row>
    <row r="26" spans="2:16" ht="29.1" customHeight="1">
      <c r="B26" s="60"/>
      <c r="C26" s="62"/>
      <c r="D26" s="64"/>
      <c r="E26" s="26" t="s">
        <v>42</v>
      </c>
      <c r="F26" s="42"/>
      <c r="G26" s="43"/>
      <c r="H26" s="43"/>
      <c r="I26" s="43"/>
      <c r="J26" s="44" t="s">
        <v>66</v>
      </c>
      <c r="K26" s="42"/>
      <c r="L26" s="25"/>
      <c r="M26" s="63"/>
      <c r="N26" s="45"/>
    </row>
    <row r="27" spans="2:16" ht="29.1" hidden="1" customHeight="1">
      <c r="B27" s="60"/>
      <c r="C27" s="48"/>
      <c r="D27" s="23"/>
      <c r="E27" s="29" t="s">
        <v>3</v>
      </c>
      <c r="F27" s="13">
        <f xml:space="preserve"> COUNTIF(F25:F26, "x")</f>
        <v>0</v>
      </c>
      <c r="G27" s="13">
        <f t="shared" ref="G27:J27" si="6" xml:space="preserve"> COUNTIF(G25:G26, "x")</f>
        <v>0</v>
      </c>
      <c r="H27" s="13">
        <f t="shared" si="6"/>
        <v>0</v>
      </c>
      <c r="I27" s="13">
        <f t="shared" si="6"/>
        <v>1</v>
      </c>
      <c r="J27" s="13">
        <f t="shared" si="6"/>
        <v>1</v>
      </c>
      <c r="K27" s="13"/>
      <c r="L27" s="5"/>
      <c r="M27" s="5"/>
      <c r="N27" s="23"/>
      <c r="P27" s="17"/>
    </row>
    <row r="28" spans="2:16" ht="29.1" hidden="1" customHeight="1">
      <c r="B28" s="60"/>
      <c r="C28" s="49"/>
      <c r="D28" s="24"/>
      <c r="E28" s="29" t="s">
        <v>4</v>
      </c>
      <c r="F28" s="14">
        <v>1</v>
      </c>
      <c r="G28" s="14">
        <v>2</v>
      </c>
      <c r="H28" s="14">
        <v>3</v>
      </c>
      <c r="I28" s="14">
        <v>4</v>
      </c>
      <c r="J28" s="14">
        <v>5</v>
      </c>
      <c r="K28" s="14"/>
      <c r="L28" s="5"/>
      <c r="M28" s="5"/>
      <c r="N28" s="23"/>
      <c r="P28" s="17"/>
    </row>
    <row r="29" spans="2:16" ht="29.1" hidden="1" customHeight="1">
      <c r="B29" s="60"/>
      <c r="C29" s="49"/>
      <c r="D29" s="24"/>
      <c r="E29" s="29" t="s">
        <v>5</v>
      </c>
      <c r="F29" s="14">
        <f t="shared" ref="F29:K29" si="7">SUM(F27)*F28</f>
        <v>0</v>
      </c>
      <c r="G29" s="14">
        <f t="shared" si="7"/>
        <v>0</v>
      </c>
      <c r="H29" s="14">
        <f t="shared" si="7"/>
        <v>0</v>
      </c>
      <c r="I29" s="14">
        <f t="shared" si="7"/>
        <v>4</v>
      </c>
      <c r="J29" s="14">
        <f t="shared" si="7"/>
        <v>5</v>
      </c>
      <c r="K29" s="14">
        <f t="shared" si="7"/>
        <v>0</v>
      </c>
      <c r="L29" s="5">
        <f>SUM(F29:J29)</f>
        <v>9</v>
      </c>
      <c r="M29" s="5">
        <f>SUM(L29)/N29</f>
        <v>4.5</v>
      </c>
      <c r="N29" s="18">
        <f xml:space="preserve"> COUNTIF(F25:J26, "x")</f>
        <v>2</v>
      </c>
      <c r="P29" s="17"/>
    </row>
    <row r="30" spans="2:16" ht="29.1" customHeight="1">
      <c r="B30" s="60"/>
      <c r="C30" s="51"/>
      <c r="D30" s="32"/>
      <c r="E30" s="29"/>
      <c r="F30" s="27"/>
      <c r="G30" s="18"/>
      <c r="H30" s="18"/>
      <c r="I30" s="18"/>
      <c r="J30" s="28"/>
      <c r="K30" s="27"/>
      <c r="L30" s="18"/>
      <c r="M30" s="5"/>
      <c r="N30" s="23"/>
    </row>
    <row r="31" spans="2:16" ht="29.1" customHeight="1">
      <c r="B31" s="60"/>
      <c r="C31" s="62" t="s">
        <v>13</v>
      </c>
      <c r="D31" s="64" t="s">
        <v>41</v>
      </c>
      <c r="E31" s="26" t="s">
        <v>40</v>
      </c>
      <c r="F31" s="42"/>
      <c r="G31" s="43"/>
      <c r="H31" s="43"/>
      <c r="I31" s="43"/>
      <c r="J31" s="44" t="s">
        <v>66</v>
      </c>
      <c r="K31" s="42"/>
      <c r="L31" s="25"/>
      <c r="M31" s="63">
        <f>IF(N35=0,"",SUM(L35)/N35)</f>
        <v>3</v>
      </c>
      <c r="N31" s="45" t="s">
        <v>69</v>
      </c>
    </row>
    <row r="32" spans="2:16" ht="29.1" customHeight="1">
      <c r="B32" s="61"/>
      <c r="C32" s="62"/>
      <c r="D32" s="64"/>
      <c r="E32" s="26" t="s">
        <v>39</v>
      </c>
      <c r="F32" s="42" t="s">
        <v>66</v>
      </c>
      <c r="G32" s="43"/>
      <c r="H32" s="43"/>
      <c r="I32" s="43"/>
      <c r="J32" s="44"/>
      <c r="K32" s="42"/>
      <c r="L32" s="25"/>
      <c r="M32" s="63"/>
      <c r="N32" s="45"/>
      <c r="P32" s="33"/>
    </row>
    <row r="33" spans="2:16" ht="29.1" hidden="1" customHeight="1">
      <c r="B33" s="47"/>
      <c r="C33" s="48"/>
      <c r="D33" s="23"/>
      <c r="E33" s="29" t="s">
        <v>3</v>
      </c>
      <c r="F33" s="13">
        <f xml:space="preserve"> COUNTIF(F31:F32, "x")</f>
        <v>1</v>
      </c>
      <c r="G33" s="13">
        <f t="shared" ref="G33:J33" si="8" xml:space="preserve"> COUNTIF(G31:G32, "x")</f>
        <v>0</v>
      </c>
      <c r="H33" s="13">
        <f t="shared" si="8"/>
        <v>0</v>
      </c>
      <c r="I33" s="13">
        <f t="shared" si="8"/>
        <v>0</v>
      </c>
      <c r="J33" s="13">
        <f t="shared" si="8"/>
        <v>1</v>
      </c>
      <c r="K33" s="13"/>
      <c r="L33" s="5"/>
      <c r="M33" s="5"/>
      <c r="N33" s="23"/>
      <c r="P33" s="17"/>
    </row>
    <row r="34" spans="2:16" ht="29.1" hidden="1" customHeight="1">
      <c r="B34" s="47"/>
      <c r="C34" s="49"/>
      <c r="D34" s="24"/>
      <c r="E34" s="29" t="s">
        <v>4</v>
      </c>
      <c r="F34" s="14">
        <v>1</v>
      </c>
      <c r="G34" s="14">
        <v>2</v>
      </c>
      <c r="H34" s="14">
        <v>3</v>
      </c>
      <c r="I34" s="14">
        <v>4</v>
      </c>
      <c r="J34" s="14">
        <v>5</v>
      </c>
      <c r="K34" s="14"/>
      <c r="L34" s="5"/>
      <c r="M34" s="5"/>
      <c r="N34" s="23"/>
      <c r="P34" s="17"/>
    </row>
    <row r="35" spans="2:16" ht="29.1" hidden="1" customHeight="1">
      <c r="B35" s="47"/>
      <c r="C35" s="49"/>
      <c r="D35" s="24"/>
      <c r="E35" s="29" t="s">
        <v>5</v>
      </c>
      <c r="F35" s="14">
        <f t="shared" ref="F35:K35" si="9">SUM(F33)*F34</f>
        <v>1</v>
      </c>
      <c r="G35" s="14">
        <f t="shared" si="9"/>
        <v>0</v>
      </c>
      <c r="H35" s="14">
        <f t="shared" si="9"/>
        <v>0</v>
      </c>
      <c r="I35" s="14">
        <f t="shared" si="9"/>
        <v>0</v>
      </c>
      <c r="J35" s="14">
        <f t="shared" si="9"/>
        <v>5</v>
      </c>
      <c r="K35" s="14">
        <f t="shared" si="9"/>
        <v>0</v>
      </c>
      <c r="L35" s="5">
        <f>SUM(F35:J35)</f>
        <v>6</v>
      </c>
      <c r="M35" s="5">
        <f>SUM(L35)/N35</f>
        <v>3</v>
      </c>
      <c r="N35" s="18">
        <f xml:space="preserve"> COUNTIF(F31:J32, "x")</f>
        <v>2</v>
      </c>
      <c r="P35" s="17"/>
    </row>
    <row r="36" spans="2:16" ht="29.1" customHeight="1">
      <c r="B36" s="47"/>
      <c r="C36" s="52"/>
      <c r="D36" s="31"/>
      <c r="E36" s="29"/>
      <c r="F36" s="27"/>
      <c r="G36" s="18"/>
      <c r="H36" s="18"/>
      <c r="I36" s="18"/>
      <c r="J36" s="28"/>
      <c r="K36" s="27"/>
      <c r="L36" s="18"/>
      <c r="M36" s="5"/>
      <c r="N36" s="23"/>
    </row>
    <row r="37" spans="2:16" ht="29.1" customHeight="1">
      <c r="B37" s="59" t="s">
        <v>38</v>
      </c>
      <c r="C37" s="62" t="s">
        <v>12</v>
      </c>
      <c r="D37" s="64" t="s">
        <v>37</v>
      </c>
      <c r="E37" s="26" t="s">
        <v>36</v>
      </c>
      <c r="F37" s="42" t="s">
        <v>66</v>
      </c>
      <c r="G37" s="43"/>
      <c r="H37" s="43"/>
      <c r="I37" s="43"/>
      <c r="J37" s="44"/>
      <c r="K37" s="42"/>
      <c r="L37" s="25"/>
      <c r="M37" s="63">
        <f>IF(N41=0,"",SUM(L41)/N41)</f>
        <v>3</v>
      </c>
      <c r="N37" s="45" t="s">
        <v>70</v>
      </c>
    </row>
    <row r="38" spans="2:16" ht="29.1" customHeight="1">
      <c r="B38" s="60"/>
      <c r="C38" s="62"/>
      <c r="D38" s="64"/>
      <c r="E38" s="26" t="s">
        <v>35</v>
      </c>
      <c r="F38" s="42"/>
      <c r="G38" s="43"/>
      <c r="H38" s="43"/>
      <c r="I38" s="43"/>
      <c r="J38" s="44" t="s">
        <v>66</v>
      </c>
      <c r="K38" s="42"/>
      <c r="L38" s="25"/>
      <c r="M38" s="63"/>
      <c r="N38" s="45" t="s">
        <v>71</v>
      </c>
    </row>
    <row r="39" spans="2:16" ht="29.1" hidden="1" customHeight="1">
      <c r="B39" s="60"/>
      <c r="C39" s="48"/>
      <c r="D39" s="23"/>
      <c r="E39" s="29" t="s">
        <v>3</v>
      </c>
      <c r="F39" s="13">
        <f xml:space="preserve"> COUNTIF(F37:F38, "x")</f>
        <v>1</v>
      </c>
      <c r="G39" s="13">
        <f t="shared" ref="G39:J39" si="10" xml:space="preserve"> COUNTIF(G37:G38, "x")</f>
        <v>0</v>
      </c>
      <c r="H39" s="13">
        <f t="shared" si="10"/>
        <v>0</v>
      </c>
      <c r="I39" s="13">
        <f t="shared" si="10"/>
        <v>0</v>
      </c>
      <c r="J39" s="13">
        <f t="shared" si="10"/>
        <v>1</v>
      </c>
      <c r="K39" s="13"/>
      <c r="L39" s="5"/>
      <c r="M39" s="5"/>
      <c r="N39" s="23"/>
      <c r="P39" s="17"/>
    </row>
    <row r="40" spans="2:16" ht="29.1" hidden="1" customHeight="1">
      <c r="B40" s="60"/>
      <c r="C40" s="49"/>
      <c r="D40" s="24"/>
      <c r="E40" s="29" t="s">
        <v>4</v>
      </c>
      <c r="F40" s="14">
        <v>1</v>
      </c>
      <c r="G40" s="14">
        <v>2</v>
      </c>
      <c r="H40" s="14">
        <v>3</v>
      </c>
      <c r="I40" s="14">
        <v>4</v>
      </c>
      <c r="J40" s="14">
        <v>5</v>
      </c>
      <c r="K40" s="14"/>
      <c r="L40" s="5"/>
      <c r="M40" s="5"/>
      <c r="N40" s="23"/>
      <c r="P40" s="17"/>
    </row>
    <row r="41" spans="2:16" ht="29.1" hidden="1" customHeight="1">
      <c r="B41" s="60"/>
      <c r="C41" s="49"/>
      <c r="D41" s="24"/>
      <c r="E41" s="29" t="s">
        <v>5</v>
      </c>
      <c r="F41" s="14">
        <f t="shared" ref="F41:K41" si="11">SUM(F39)*F40</f>
        <v>1</v>
      </c>
      <c r="G41" s="14">
        <f t="shared" si="11"/>
        <v>0</v>
      </c>
      <c r="H41" s="14">
        <f t="shared" si="11"/>
        <v>0</v>
      </c>
      <c r="I41" s="14">
        <f t="shared" si="11"/>
        <v>0</v>
      </c>
      <c r="J41" s="14">
        <f t="shared" si="11"/>
        <v>5</v>
      </c>
      <c r="K41" s="14">
        <f t="shared" si="11"/>
        <v>0</v>
      </c>
      <c r="L41" s="5">
        <f>SUM(F41:J41)</f>
        <v>6</v>
      </c>
      <c r="M41" s="5">
        <f>SUM(L41)/N41</f>
        <v>3</v>
      </c>
      <c r="N41" s="18">
        <f xml:space="preserve"> COUNTIF(F37:J38, "x")</f>
        <v>2</v>
      </c>
      <c r="P41" s="17"/>
    </row>
    <row r="42" spans="2:16" ht="29.1" customHeight="1">
      <c r="B42" s="60"/>
      <c r="C42" s="52"/>
      <c r="D42" s="31"/>
      <c r="E42" s="29"/>
      <c r="F42" s="27"/>
      <c r="G42" s="18"/>
      <c r="H42" s="18"/>
      <c r="I42" s="18"/>
      <c r="J42" s="28"/>
      <c r="K42" s="27"/>
      <c r="L42" s="18"/>
      <c r="M42" s="5"/>
      <c r="N42" s="23"/>
    </row>
    <row r="43" spans="2:16" ht="29.1" customHeight="1">
      <c r="B43" s="60"/>
      <c r="C43" s="62" t="s">
        <v>11</v>
      </c>
      <c r="D43" s="64" t="s">
        <v>34</v>
      </c>
      <c r="E43" s="26" t="s">
        <v>33</v>
      </c>
      <c r="F43" s="42"/>
      <c r="G43" s="43"/>
      <c r="H43" s="43"/>
      <c r="I43" s="43"/>
      <c r="J43" s="44" t="s">
        <v>66</v>
      </c>
      <c r="K43" s="42"/>
      <c r="L43" s="25"/>
      <c r="M43" s="63">
        <f>IF(N47=0,"",SUM(L47)/N47)</f>
        <v>4</v>
      </c>
      <c r="N43" s="45"/>
    </row>
    <row r="44" spans="2:16" ht="29.1" customHeight="1">
      <c r="B44" s="60"/>
      <c r="C44" s="62"/>
      <c r="D44" s="64"/>
      <c r="E44" s="26" t="s">
        <v>32</v>
      </c>
      <c r="F44" s="42"/>
      <c r="G44" s="43"/>
      <c r="H44" s="43" t="s">
        <v>66</v>
      </c>
      <c r="I44" s="43"/>
      <c r="J44" s="44"/>
      <c r="K44" s="42"/>
      <c r="L44" s="25"/>
      <c r="M44" s="63"/>
      <c r="N44" s="45" t="s">
        <v>72</v>
      </c>
    </row>
    <row r="45" spans="2:16" ht="29.1" hidden="1" customHeight="1">
      <c r="B45" s="60"/>
      <c r="C45" s="48"/>
      <c r="D45" s="23"/>
      <c r="E45" s="29" t="s">
        <v>3</v>
      </c>
      <c r="F45" s="13">
        <f xml:space="preserve"> COUNTIF(F43:F44, "x")</f>
        <v>0</v>
      </c>
      <c r="G45" s="13">
        <f t="shared" ref="G45:J45" si="12" xml:space="preserve"> COUNTIF(G43:G44, "x")</f>
        <v>0</v>
      </c>
      <c r="H45" s="13">
        <f t="shared" si="12"/>
        <v>1</v>
      </c>
      <c r="I45" s="13">
        <f t="shared" si="12"/>
        <v>0</v>
      </c>
      <c r="J45" s="13">
        <f t="shared" si="12"/>
        <v>1</v>
      </c>
      <c r="K45" s="13"/>
      <c r="L45" s="5"/>
      <c r="M45" s="5"/>
      <c r="N45" s="23"/>
      <c r="P45" s="17"/>
    </row>
    <row r="46" spans="2:16" ht="29.1" hidden="1" customHeight="1">
      <c r="B46" s="60"/>
      <c r="C46" s="49"/>
      <c r="D46" s="24"/>
      <c r="E46" s="29" t="s">
        <v>4</v>
      </c>
      <c r="F46" s="14">
        <v>1</v>
      </c>
      <c r="G46" s="14">
        <v>2</v>
      </c>
      <c r="H46" s="14">
        <v>3</v>
      </c>
      <c r="I46" s="14">
        <v>4</v>
      </c>
      <c r="J46" s="14">
        <v>5</v>
      </c>
      <c r="K46" s="14"/>
      <c r="L46" s="5"/>
      <c r="M46" s="5"/>
      <c r="N46" s="23"/>
      <c r="P46" s="17"/>
    </row>
    <row r="47" spans="2:16" ht="29.1" hidden="1" customHeight="1">
      <c r="B47" s="60"/>
      <c r="C47" s="49"/>
      <c r="D47" s="24"/>
      <c r="E47" s="29" t="s">
        <v>5</v>
      </c>
      <c r="F47" s="14">
        <f t="shared" ref="F47:K47" si="13">SUM(F45)*F46</f>
        <v>0</v>
      </c>
      <c r="G47" s="14">
        <f t="shared" si="13"/>
        <v>0</v>
      </c>
      <c r="H47" s="14">
        <f t="shared" si="13"/>
        <v>3</v>
      </c>
      <c r="I47" s="14">
        <f t="shared" si="13"/>
        <v>0</v>
      </c>
      <c r="J47" s="14">
        <f t="shared" si="13"/>
        <v>5</v>
      </c>
      <c r="K47" s="14">
        <f t="shared" si="13"/>
        <v>0</v>
      </c>
      <c r="L47" s="5">
        <f>SUM(F47:J47)</f>
        <v>8</v>
      </c>
      <c r="M47" s="5">
        <f>SUM(L47)/N47</f>
        <v>4</v>
      </c>
      <c r="N47" s="18">
        <f xml:space="preserve"> COUNTIF(F43:J44, "x")</f>
        <v>2</v>
      </c>
      <c r="P47" s="17"/>
    </row>
    <row r="48" spans="2:16" ht="29.1" customHeight="1">
      <c r="B48" s="60"/>
      <c r="C48" s="51"/>
      <c r="D48" s="32"/>
      <c r="E48" s="29"/>
      <c r="F48" s="27"/>
      <c r="G48" s="18"/>
      <c r="H48" s="18"/>
      <c r="I48" s="18"/>
      <c r="J48" s="28"/>
      <c r="K48" s="27"/>
      <c r="L48" s="18"/>
      <c r="M48" s="5"/>
      <c r="N48" s="23"/>
    </row>
    <row r="49" spans="2:16" ht="29.1" customHeight="1">
      <c r="B49" s="60"/>
      <c r="C49" s="62" t="s">
        <v>10</v>
      </c>
      <c r="D49" s="64" t="s">
        <v>64</v>
      </c>
      <c r="E49" s="26" t="s">
        <v>31</v>
      </c>
      <c r="F49" s="42"/>
      <c r="G49" s="43"/>
      <c r="H49" s="43"/>
      <c r="I49" s="43"/>
      <c r="J49" s="44" t="s">
        <v>66</v>
      </c>
      <c r="K49" s="42"/>
      <c r="L49" s="25"/>
      <c r="M49" s="63">
        <f>IF(N53=0,"",SUM(L53)/N53)</f>
        <v>5</v>
      </c>
      <c r="N49" s="45" t="s">
        <v>73</v>
      </c>
    </row>
    <row r="50" spans="2:16" ht="29.1" customHeight="1">
      <c r="B50" s="60"/>
      <c r="C50" s="62"/>
      <c r="D50" s="64"/>
      <c r="E50" s="26" t="s">
        <v>30</v>
      </c>
      <c r="F50" s="42"/>
      <c r="G50" s="43"/>
      <c r="H50" s="43"/>
      <c r="I50" s="43"/>
      <c r="J50" s="44" t="s">
        <v>66</v>
      </c>
      <c r="K50" s="42"/>
      <c r="L50" s="25"/>
      <c r="M50" s="63"/>
      <c r="N50" s="45" t="s">
        <v>75</v>
      </c>
    </row>
    <row r="51" spans="2:16" ht="29.1" hidden="1" customHeight="1">
      <c r="B51" s="60"/>
      <c r="C51" s="48"/>
      <c r="D51" s="23"/>
      <c r="E51" s="29" t="s">
        <v>3</v>
      </c>
      <c r="F51" s="13">
        <f xml:space="preserve"> COUNTIF(F49:F50, "x")</f>
        <v>0</v>
      </c>
      <c r="G51" s="13">
        <f t="shared" ref="G51:J51" si="14" xml:space="preserve"> COUNTIF(G49:G50, "x")</f>
        <v>0</v>
      </c>
      <c r="H51" s="13">
        <f t="shared" si="14"/>
        <v>0</v>
      </c>
      <c r="I51" s="13">
        <f t="shared" si="14"/>
        <v>0</v>
      </c>
      <c r="J51" s="13">
        <f t="shared" si="14"/>
        <v>2</v>
      </c>
      <c r="K51" s="13"/>
      <c r="L51" s="5"/>
      <c r="M51" s="5"/>
      <c r="N51" s="23"/>
      <c r="P51" s="17"/>
    </row>
    <row r="52" spans="2:16" ht="29.1" hidden="1" customHeight="1">
      <c r="B52" s="60"/>
      <c r="C52" s="49"/>
      <c r="D52" s="24"/>
      <c r="E52" s="29" t="s">
        <v>4</v>
      </c>
      <c r="F52" s="14">
        <v>1</v>
      </c>
      <c r="G52" s="14">
        <v>2</v>
      </c>
      <c r="H52" s="14">
        <v>3</v>
      </c>
      <c r="I52" s="14">
        <v>4</v>
      </c>
      <c r="J52" s="14">
        <v>5</v>
      </c>
      <c r="K52" s="14"/>
      <c r="L52" s="5"/>
      <c r="M52" s="5"/>
      <c r="N52" s="23"/>
      <c r="P52" s="17"/>
    </row>
    <row r="53" spans="2:16" ht="29.1" hidden="1" customHeight="1">
      <c r="B53" s="60"/>
      <c r="C53" s="49"/>
      <c r="D53" s="24"/>
      <c r="E53" s="29" t="s">
        <v>5</v>
      </c>
      <c r="F53" s="14">
        <f t="shared" ref="F53:K53" si="15">SUM(F51)*F52</f>
        <v>0</v>
      </c>
      <c r="G53" s="14">
        <f t="shared" si="15"/>
        <v>0</v>
      </c>
      <c r="H53" s="14">
        <f t="shared" si="15"/>
        <v>0</v>
      </c>
      <c r="I53" s="14">
        <f t="shared" si="15"/>
        <v>0</v>
      </c>
      <c r="J53" s="14">
        <f t="shared" si="15"/>
        <v>10</v>
      </c>
      <c r="K53" s="14">
        <f t="shared" si="15"/>
        <v>0</v>
      </c>
      <c r="L53" s="5">
        <f>SUM(F53:J53)</f>
        <v>10</v>
      </c>
      <c r="M53" s="5">
        <f>SUM(L53)/N53</f>
        <v>5</v>
      </c>
      <c r="N53" s="18">
        <f xml:space="preserve"> COUNTIF(F49:J50, "x")</f>
        <v>2</v>
      </c>
      <c r="P53" s="17"/>
    </row>
    <row r="54" spans="2:16" ht="29.1" customHeight="1">
      <c r="B54" s="60"/>
      <c r="C54" s="52"/>
      <c r="D54" s="31"/>
      <c r="E54" s="29"/>
      <c r="F54" s="27"/>
      <c r="G54" s="18"/>
      <c r="H54" s="18"/>
      <c r="I54" s="18"/>
      <c r="J54" s="28"/>
      <c r="K54" s="27"/>
      <c r="L54" s="18"/>
      <c r="M54" s="5"/>
      <c r="N54" s="23"/>
    </row>
    <row r="55" spans="2:16" ht="29.1" customHeight="1">
      <c r="B55" s="60"/>
      <c r="C55" s="62" t="s">
        <v>9</v>
      </c>
      <c r="D55" s="64" t="s">
        <v>29</v>
      </c>
      <c r="E55" s="26" t="s">
        <v>28</v>
      </c>
      <c r="F55" s="42"/>
      <c r="G55" s="43"/>
      <c r="H55" s="43"/>
      <c r="I55" s="43"/>
      <c r="J55" s="44" t="s">
        <v>66</v>
      </c>
      <c r="K55" s="42"/>
      <c r="L55" s="25"/>
      <c r="M55" s="63">
        <f>IF(N59=0,"",SUM(L59)/N59)</f>
        <v>5</v>
      </c>
      <c r="N55" s="45" t="s">
        <v>74</v>
      </c>
    </row>
    <row r="56" spans="2:16" ht="29.1" customHeight="1">
      <c r="B56" s="61"/>
      <c r="C56" s="62"/>
      <c r="D56" s="64"/>
      <c r="E56" s="26" t="s">
        <v>27</v>
      </c>
      <c r="F56" s="42"/>
      <c r="G56" s="43"/>
      <c r="H56" s="43"/>
      <c r="I56" s="43"/>
      <c r="J56" s="44"/>
      <c r="K56" s="42"/>
      <c r="L56" s="25"/>
      <c r="M56" s="63"/>
      <c r="N56" s="45" t="s">
        <v>76</v>
      </c>
    </row>
    <row r="57" spans="2:16" ht="29.1" hidden="1" customHeight="1">
      <c r="B57" s="47"/>
      <c r="C57" s="48"/>
      <c r="D57" s="23"/>
      <c r="E57" s="29" t="s">
        <v>3</v>
      </c>
      <c r="F57" s="13">
        <f xml:space="preserve"> COUNTIF(F55:F56, "x")</f>
        <v>0</v>
      </c>
      <c r="G57" s="13">
        <f t="shared" ref="G57:J57" si="16" xml:space="preserve"> COUNTIF(G55:G56, "x")</f>
        <v>0</v>
      </c>
      <c r="H57" s="13">
        <f t="shared" si="16"/>
        <v>0</v>
      </c>
      <c r="I57" s="13">
        <f t="shared" si="16"/>
        <v>0</v>
      </c>
      <c r="J57" s="13">
        <f t="shared" si="16"/>
        <v>1</v>
      </c>
      <c r="K57" s="13"/>
      <c r="L57" s="5"/>
      <c r="M57" s="5"/>
      <c r="N57" s="23"/>
      <c r="P57" s="17"/>
    </row>
    <row r="58" spans="2:16" ht="29.1" hidden="1" customHeight="1">
      <c r="B58" s="47"/>
      <c r="C58" s="49"/>
      <c r="D58" s="24"/>
      <c r="E58" s="29" t="s">
        <v>4</v>
      </c>
      <c r="F58" s="14">
        <v>1</v>
      </c>
      <c r="G58" s="14">
        <v>2</v>
      </c>
      <c r="H58" s="14">
        <v>3</v>
      </c>
      <c r="I58" s="14">
        <v>4</v>
      </c>
      <c r="J58" s="14">
        <v>5</v>
      </c>
      <c r="K58" s="14"/>
      <c r="L58" s="5"/>
      <c r="M58" s="5"/>
      <c r="N58" s="23"/>
      <c r="P58" s="17"/>
    </row>
    <row r="59" spans="2:16" ht="29.1" hidden="1" customHeight="1">
      <c r="B59" s="47"/>
      <c r="C59" s="49"/>
      <c r="D59" s="24"/>
      <c r="E59" s="29" t="s">
        <v>5</v>
      </c>
      <c r="F59" s="14">
        <f t="shared" ref="F59:K59" si="17">SUM(F57)*F58</f>
        <v>0</v>
      </c>
      <c r="G59" s="14">
        <f t="shared" si="17"/>
        <v>0</v>
      </c>
      <c r="H59" s="14">
        <f t="shared" si="17"/>
        <v>0</v>
      </c>
      <c r="I59" s="14">
        <f t="shared" si="17"/>
        <v>0</v>
      </c>
      <c r="J59" s="14">
        <f t="shared" si="17"/>
        <v>5</v>
      </c>
      <c r="K59" s="14">
        <f t="shared" si="17"/>
        <v>0</v>
      </c>
      <c r="L59" s="5">
        <f>SUM(F59:J59)</f>
        <v>5</v>
      </c>
      <c r="M59" s="5">
        <f>SUM(L59)/N59</f>
        <v>5</v>
      </c>
      <c r="N59" s="18">
        <f xml:space="preserve"> COUNTIF(F55:J56, "x")</f>
        <v>1</v>
      </c>
      <c r="P59" s="17"/>
    </row>
    <row r="60" spans="2:16" ht="29.1" customHeight="1">
      <c r="B60" s="47"/>
      <c r="C60" s="52"/>
      <c r="D60" s="31"/>
      <c r="E60" s="29"/>
      <c r="F60" s="27"/>
      <c r="G60" s="18"/>
      <c r="H60" s="18"/>
      <c r="I60" s="18"/>
      <c r="J60" s="28"/>
      <c r="K60" s="27"/>
      <c r="L60" s="18"/>
      <c r="M60" s="5"/>
      <c r="N60" s="23"/>
    </row>
    <row r="61" spans="2:16" ht="29.1" customHeight="1">
      <c r="B61" s="59" t="s">
        <v>26</v>
      </c>
      <c r="C61" s="62" t="s">
        <v>8</v>
      </c>
      <c r="D61" s="64" t="s">
        <v>25</v>
      </c>
      <c r="E61" s="26" t="s">
        <v>24</v>
      </c>
      <c r="F61" s="42" t="s">
        <v>66</v>
      </c>
      <c r="G61" s="43"/>
      <c r="H61" s="43"/>
      <c r="I61" s="43"/>
      <c r="J61" s="44"/>
      <c r="K61" s="42"/>
      <c r="L61" s="25"/>
      <c r="M61" s="63">
        <f>IF(N65=0,"",SUM(L65)/N65)</f>
        <v>1</v>
      </c>
      <c r="N61" s="45" t="s">
        <v>77</v>
      </c>
    </row>
    <row r="62" spans="2:16" ht="29.1" customHeight="1">
      <c r="B62" s="60"/>
      <c r="C62" s="62"/>
      <c r="D62" s="64"/>
      <c r="E62" s="26" t="s">
        <v>23</v>
      </c>
      <c r="F62" s="42" t="s">
        <v>66</v>
      </c>
      <c r="G62" s="43"/>
      <c r="H62" s="43"/>
      <c r="I62" s="43"/>
      <c r="J62" s="44"/>
      <c r="K62" s="42"/>
      <c r="L62" s="25"/>
      <c r="M62" s="63"/>
      <c r="N62" s="45"/>
    </row>
    <row r="63" spans="2:16" ht="29.1" hidden="1" customHeight="1">
      <c r="B63" s="60"/>
      <c r="C63" s="48"/>
      <c r="D63" s="23"/>
      <c r="E63" s="29" t="s">
        <v>3</v>
      </c>
      <c r="F63" s="13">
        <f xml:space="preserve"> COUNTIF(F61:F62, "x")</f>
        <v>2</v>
      </c>
      <c r="G63" s="13">
        <f t="shared" ref="G63:J63" si="18" xml:space="preserve"> COUNTIF(G61:G62, "x")</f>
        <v>0</v>
      </c>
      <c r="H63" s="13">
        <f t="shared" si="18"/>
        <v>0</v>
      </c>
      <c r="I63" s="13">
        <f t="shared" si="18"/>
        <v>0</v>
      </c>
      <c r="J63" s="13">
        <f t="shared" si="18"/>
        <v>0</v>
      </c>
      <c r="K63" s="13"/>
      <c r="L63" s="5"/>
      <c r="M63" s="5"/>
      <c r="N63" s="23"/>
      <c r="P63" s="17"/>
    </row>
    <row r="64" spans="2:16" ht="29.1" hidden="1" customHeight="1">
      <c r="B64" s="60"/>
      <c r="C64" s="49"/>
      <c r="D64" s="24"/>
      <c r="E64" s="29" t="s">
        <v>4</v>
      </c>
      <c r="F64" s="14">
        <v>1</v>
      </c>
      <c r="G64" s="14">
        <v>2</v>
      </c>
      <c r="H64" s="14">
        <v>3</v>
      </c>
      <c r="I64" s="14">
        <v>4</v>
      </c>
      <c r="J64" s="14">
        <v>5</v>
      </c>
      <c r="K64" s="14"/>
      <c r="L64" s="5"/>
      <c r="M64" s="5"/>
      <c r="N64" s="23"/>
      <c r="P64" s="17"/>
    </row>
    <row r="65" spans="2:16" ht="29.1" hidden="1" customHeight="1">
      <c r="B65" s="60"/>
      <c r="C65" s="49"/>
      <c r="D65" s="24"/>
      <c r="E65" s="29" t="s">
        <v>5</v>
      </c>
      <c r="F65" s="14">
        <f t="shared" ref="F65:K65" si="19">SUM(F63)*F64</f>
        <v>2</v>
      </c>
      <c r="G65" s="14">
        <f t="shared" si="19"/>
        <v>0</v>
      </c>
      <c r="H65" s="14">
        <f t="shared" si="19"/>
        <v>0</v>
      </c>
      <c r="I65" s="14">
        <f t="shared" si="19"/>
        <v>0</v>
      </c>
      <c r="J65" s="14">
        <f t="shared" si="19"/>
        <v>0</v>
      </c>
      <c r="K65" s="14">
        <f t="shared" si="19"/>
        <v>0</v>
      </c>
      <c r="L65" s="5">
        <f>SUM(F65:J65)</f>
        <v>2</v>
      </c>
      <c r="M65" s="5">
        <f>SUM(L65)/N65</f>
        <v>1</v>
      </c>
      <c r="N65" s="18">
        <f xml:space="preserve"> COUNTIF(F61:J62, "x")</f>
        <v>2</v>
      </c>
      <c r="P65" s="17"/>
    </row>
    <row r="66" spans="2:16" ht="29.1" customHeight="1">
      <c r="B66" s="60"/>
      <c r="C66" s="50"/>
      <c r="D66" s="30"/>
      <c r="E66" s="29"/>
      <c r="F66" s="27"/>
      <c r="G66" s="18"/>
      <c r="H66" s="18"/>
      <c r="I66" s="18"/>
      <c r="J66" s="28"/>
      <c r="K66" s="27"/>
      <c r="L66" s="18"/>
      <c r="M66" s="5"/>
      <c r="N66" s="23"/>
    </row>
    <row r="67" spans="2:16" ht="29.1" customHeight="1">
      <c r="B67" s="60"/>
      <c r="C67" s="62" t="s">
        <v>7</v>
      </c>
      <c r="D67" s="64" t="s">
        <v>63</v>
      </c>
      <c r="E67" s="26" t="s">
        <v>22</v>
      </c>
      <c r="F67" s="42"/>
      <c r="G67" s="43"/>
      <c r="H67" s="43"/>
      <c r="I67" s="43"/>
      <c r="J67" s="44" t="s">
        <v>66</v>
      </c>
      <c r="K67" s="42"/>
      <c r="L67" s="25"/>
      <c r="M67" s="63">
        <f>IF(N71=0,"",SUM(L71)/N71)</f>
        <v>5</v>
      </c>
      <c r="N67" s="45" t="s">
        <v>78</v>
      </c>
    </row>
    <row r="68" spans="2:16" ht="29.1" customHeight="1">
      <c r="B68" s="60"/>
      <c r="C68" s="62"/>
      <c r="D68" s="64"/>
      <c r="E68" s="26" t="s">
        <v>21</v>
      </c>
      <c r="F68" s="42"/>
      <c r="G68" s="43"/>
      <c r="H68" s="43"/>
      <c r="I68" s="43"/>
      <c r="J68" s="44" t="s">
        <v>66</v>
      </c>
      <c r="K68" s="42"/>
      <c r="L68" s="25"/>
      <c r="M68" s="63"/>
      <c r="N68" s="45"/>
    </row>
    <row r="69" spans="2:16" ht="29.1" hidden="1" customHeight="1">
      <c r="B69" s="60"/>
      <c r="C69" s="48"/>
      <c r="D69" s="23"/>
      <c r="E69" s="29" t="s">
        <v>3</v>
      </c>
      <c r="F69" s="13">
        <f xml:space="preserve"> COUNTIF(F67:F68, "x")</f>
        <v>0</v>
      </c>
      <c r="G69" s="13">
        <f t="shared" ref="G69:J69" si="20" xml:space="preserve"> COUNTIF(G67:G68, "x")</f>
        <v>0</v>
      </c>
      <c r="H69" s="13">
        <f t="shared" si="20"/>
        <v>0</v>
      </c>
      <c r="I69" s="13">
        <f t="shared" si="20"/>
        <v>0</v>
      </c>
      <c r="J69" s="13">
        <f t="shared" si="20"/>
        <v>2</v>
      </c>
      <c r="K69" s="13"/>
      <c r="L69" s="5"/>
      <c r="M69" s="5"/>
      <c r="N69" s="23"/>
      <c r="P69" s="17"/>
    </row>
    <row r="70" spans="2:16" ht="29.1" hidden="1" customHeight="1">
      <c r="B70" s="60"/>
      <c r="C70" s="49"/>
      <c r="D70" s="24"/>
      <c r="E70" s="29" t="s">
        <v>4</v>
      </c>
      <c r="F70" s="14">
        <v>1</v>
      </c>
      <c r="G70" s="14">
        <v>2</v>
      </c>
      <c r="H70" s="14">
        <v>3</v>
      </c>
      <c r="I70" s="14">
        <v>4</v>
      </c>
      <c r="J70" s="14">
        <v>5</v>
      </c>
      <c r="K70" s="14"/>
      <c r="L70" s="5"/>
      <c r="M70" s="5"/>
      <c r="N70" s="23"/>
      <c r="P70" s="17"/>
    </row>
    <row r="71" spans="2:16" ht="29.1" hidden="1" customHeight="1">
      <c r="B71" s="60"/>
      <c r="C71" s="49"/>
      <c r="D71" s="24"/>
      <c r="E71" s="29" t="s">
        <v>5</v>
      </c>
      <c r="F71" s="14">
        <f t="shared" ref="F71:K71" si="21">SUM(F69)*F70</f>
        <v>0</v>
      </c>
      <c r="G71" s="14">
        <f t="shared" si="21"/>
        <v>0</v>
      </c>
      <c r="H71" s="14">
        <f t="shared" si="21"/>
        <v>0</v>
      </c>
      <c r="I71" s="14">
        <f t="shared" si="21"/>
        <v>0</v>
      </c>
      <c r="J71" s="14">
        <f t="shared" si="21"/>
        <v>10</v>
      </c>
      <c r="K71" s="14">
        <f t="shared" si="21"/>
        <v>0</v>
      </c>
      <c r="L71" s="5">
        <f>SUM(F71:J71)</f>
        <v>10</v>
      </c>
      <c r="M71" s="5">
        <f>SUM(L71)/N71</f>
        <v>5</v>
      </c>
      <c r="N71" s="18">
        <f xml:space="preserve"> COUNTIF(F67:J68, "x")</f>
        <v>2</v>
      </c>
      <c r="P71" s="17"/>
    </row>
    <row r="72" spans="2:16" ht="29.1" customHeight="1">
      <c r="B72" s="60"/>
      <c r="C72" s="50"/>
      <c r="D72" s="30"/>
      <c r="E72" s="29"/>
      <c r="F72" s="27"/>
      <c r="G72" s="18"/>
      <c r="H72" s="18"/>
      <c r="I72" s="18"/>
      <c r="J72" s="28"/>
      <c r="K72" s="27"/>
      <c r="L72" s="18"/>
      <c r="M72" s="5"/>
      <c r="N72" s="23"/>
    </row>
    <row r="73" spans="2:16" ht="29.1" customHeight="1">
      <c r="B73" s="60"/>
      <c r="C73" s="62" t="s">
        <v>6</v>
      </c>
      <c r="D73" s="64" t="s">
        <v>20</v>
      </c>
      <c r="E73" s="26" t="s">
        <v>19</v>
      </c>
      <c r="F73" s="42"/>
      <c r="G73" s="43"/>
      <c r="H73" s="43"/>
      <c r="I73" s="43"/>
      <c r="J73" s="44" t="s">
        <v>66</v>
      </c>
      <c r="K73" s="42"/>
      <c r="L73" s="25"/>
      <c r="M73" s="63">
        <f>IF(N77=0,"",SUM(L77)/N77)</f>
        <v>5</v>
      </c>
      <c r="N73" s="45" t="s">
        <v>79</v>
      </c>
    </row>
    <row r="74" spans="2:16" ht="29.1" customHeight="1">
      <c r="B74" s="61"/>
      <c r="C74" s="62"/>
      <c r="D74" s="64"/>
      <c r="E74" s="26" t="s">
        <v>18</v>
      </c>
      <c r="F74" s="42"/>
      <c r="G74" s="43"/>
      <c r="H74" s="43"/>
      <c r="I74" s="43"/>
      <c r="J74" s="44"/>
      <c r="K74" s="42"/>
      <c r="L74" s="25"/>
      <c r="M74" s="63"/>
      <c r="N74" s="45" t="s">
        <v>80</v>
      </c>
    </row>
    <row r="75" spans="2:16" ht="29.1" hidden="1" customHeight="1">
      <c r="B75" s="22"/>
      <c r="C75" s="22"/>
      <c r="D75" s="23"/>
      <c r="E75" s="19" t="s">
        <v>3</v>
      </c>
      <c r="F75" s="7">
        <f xml:space="preserve"> COUNTIF(F73:F74, "x")</f>
        <v>0</v>
      </c>
      <c r="G75" s="7">
        <f t="shared" ref="G75:J75" si="22" xml:space="preserve"> COUNTIF(G73:G74, "x")</f>
        <v>0</v>
      </c>
      <c r="H75" s="7">
        <f t="shared" si="22"/>
        <v>0</v>
      </c>
      <c r="I75" s="7">
        <f t="shared" si="22"/>
        <v>0</v>
      </c>
      <c r="J75" s="7">
        <f t="shared" si="22"/>
        <v>1</v>
      </c>
      <c r="K75" s="5"/>
      <c r="L75" s="5"/>
      <c r="M75" s="5"/>
      <c r="N75" s="23"/>
      <c r="P75" s="17"/>
    </row>
    <row r="76" spans="2:16" ht="29.1" hidden="1" customHeight="1">
      <c r="B76" s="22"/>
      <c r="C76" s="22"/>
      <c r="D76" s="24"/>
      <c r="E76" s="19" t="s">
        <v>4</v>
      </c>
      <c r="F76" s="5">
        <v>1</v>
      </c>
      <c r="G76" s="5">
        <v>2</v>
      </c>
      <c r="H76" s="5">
        <v>3</v>
      </c>
      <c r="I76" s="5">
        <v>4</v>
      </c>
      <c r="J76" s="5">
        <v>5</v>
      </c>
      <c r="K76" s="5"/>
      <c r="L76" s="5"/>
      <c r="M76" s="5"/>
      <c r="N76" s="23"/>
      <c r="P76" s="17"/>
    </row>
    <row r="77" spans="2:16" ht="29.1" hidden="1" customHeight="1">
      <c r="B77" s="22"/>
      <c r="C77" s="21"/>
      <c r="D77" s="20"/>
      <c r="E77" s="19" t="s">
        <v>5</v>
      </c>
      <c r="F77" s="5">
        <f t="shared" ref="F77:J77" si="23">SUM(F75)*F76</f>
        <v>0</v>
      </c>
      <c r="G77" s="5">
        <f t="shared" si="23"/>
        <v>0</v>
      </c>
      <c r="H77" s="5">
        <f t="shared" si="23"/>
        <v>0</v>
      </c>
      <c r="I77" s="5">
        <f t="shared" si="23"/>
        <v>0</v>
      </c>
      <c r="J77" s="5">
        <f t="shared" si="23"/>
        <v>5</v>
      </c>
      <c r="K77" s="5">
        <f>SUM(E77:I77)</f>
        <v>0</v>
      </c>
      <c r="L77" s="5">
        <f>SUM(F77:J77)</f>
        <v>5</v>
      </c>
      <c r="M77" s="5">
        <f>SUM(L77)/N77</f>
        <v>5</v>
      </c>
      <c r="N77" s="18">
        <f xml:space="preserve"> COUNTIF(F73:J74, "x")</f>
        <v>1</v>
      </c>
      <c r="P77" s="17"/>
    </row>
    <row r="79" spans="2:16" ht="29.1" customHeight="1">
      <c r="E79" s="9" t="s">
        <v>55</v>
      </c>
      <c r="F79" s="8" t="s">
        <v>2</v>
      </c>
      <c r="G79" s="8"/>
      <c r="H79" s="8"/>
      <c r="I79" s="8"/>
      <c r="J79" s="8"/>
      <c r="K79" s="8"/>
      <c r="L79" s="8"/>
      <c r="M79" s="8"/>
      <c r="N79" s="8"/>
    </row>
    <row r="81" spans="4:6">
      <c r="E81" s="55" t="s">
        <v>17</v>
      </c>
      <c r="F81" s="57">
        <f>SUM(M7)</f>
        <v>5</v>
      </c>
    </row>
    <row r="82" spans="4:6">
      <c r="E82" s="56"/>
      <c r="F82" s="58"/>
    </row>
    <row r="83" spans="4:6">
      <c r="E83" s="55" t="s">
        <v>16</v>
      </c>
      <c r="F83" s="57">
        <f>SUM(M13)</f>
        <v>5</v>
      </c>
    </row>
    <row r="84" spans="4:6">
      <c r="E84" s="56"/>
      <c r="F84" s="58"/>
    </row>
    <row r="85" spans="4:6">
      <c r="E85" s="55" t="s">
        <v>15</v>
      </c>
      <c r="F85" s="57">
        <f>SUM(M19)</f>
        <v>2</v>
      </c>
    </row>
    <row r="86" spans="4:6">
      <c r="E86" s="56"/>
      <c r="F86" s="58"/>
    </row>
    <row r="87" spans="4:6">
      <c r="E87" s="55" t="s">
        <v>14</v>
      </c>
      <c r="F87" s="57">
        <f>SUM(M25)</f>
        <v>4.5</v>
      </c>
    </row>
    <row r="88" spans="4:6">
      <c r="D88" s="16"/>
      <c r="E88" s="56"/>
      <c r="F88" s="58"/>
    </row>
    <row r="89" spans="4:6">
      <c r="E89" s="55" t="s">
        <v>13</v>
      </c>
      <c r="F89" s="57">
        <f>SUM(M31)</f>
        <v>3</v>
      </c>
    </row>
    <row r="90" spans="4:6">
      <c r="E90" s="56"/>
      <c r="F90" s="58"/>
    </row>
    <row r="91" spans="4:6">
      <c r="E91" s="55" t="s">
        <v>12</v>
      </c>
      <c r="F91" s="57">
        <f>SUM(M37)</f>
        <v>3</v>
      </c>
    </row>
    <row r="92" spans="4:6">
      <c r="E92" s="56"/>
      <c r="F92" s="58"/>
    </row>
    <row r="93" spans="4:6">
      <c r="E93" s="55" t="s">
        <v>11</v>
      </c>
      <c r="F93" s="57">
        <f>SUM(M43)</f>
        <v>4</v>
      </c>
    </row>
    <row r="94" spans="4:6">
      <c r="E94" s="56"/>
      <c r="F94" s="58"/>
    </row>
    <row r="95" spans="4:6">
      <c r="E95" s="55" t="s">
        <v>10</v>
      </c>
      <c r="F95" s="57">
        <f>SUM(M49)</f>
        <v>5</v>
      </c>
    </row>
    <row r="96" spans="4:6">
      <c r="E96" s="56"/>
      <c r="F96" s="58"/>
    </row>
    <row r="97" spans="5:6">
      <c r="E97" s="55" t="s">
        <v>9</v>
      </c>
      <c r="F97" s="57">
        <f>SUM(M55)</f>
        <v>5</v>
      </c>
    </row>
    <row r="98" spans="5:6">
      <c r="E98" s="56"/>
      <c r="F98" s="58"/>
    </row>
    <row r="99" spans="5:6">
      <c r="E99" s="55" t="s">
        <v>8</v>
      </c>
      <c r="F99" s="57">
        <f>SUM(M61)</f>
        <v>1</v>
      </c>
    </row>
    <row r="100" spans="5:6">
      <c r="E100" s="56"/>
      <c r="F100" s="58"/>
    </row>
    <row r="101" spans="5:6">
      <c r="E101" s="55" t="s">
        <v>7</v>
      </c>
      <c r="F101" s="57">
        <f>SUM(M67)</f>
        <v>5</v>
      </c>
    </row>
    <row r="102" spans="5:6">
      <c r="E102" s="56"/>
      <c r="F102" s="58"/>
    </row>
    <row r="103" spans="5:6">
      <c r="E103" s="55" t="s">
        <v>6</v>
      </c>
      <c r="F103" s="57">
        <f>SUM(M73)</f>
        <v>5</v>
      </c>
    </row>
    <row r="104" spans="5:6">
      <c r="E104" s="56"/>
      <c r="F104" s="58"/>
    </row>
  </sheetData>
  <mergeCells count="63">
    <mergeCell ref="M61:M62"/>
    <mergeCell ref="M67:M68"/>
    <mergeCell ref="C37:C38"/>
    <mergeCell ref="M7:M8"/>
    <mergeCell ref="M13:M14"/>
    <mergeCell ref="M19:M20"/>
    <mergeCell ref="M25:M26"/>
    <mergeCell ref="M31:M32"/>
    <mergeCell ref="D7:D8"/>
    <mergeCell ref="D13:D14"/>
    <mergeCell ref="D19:D20"/>
    <mergeCell ref="D25:D26"/>
    <mergeCell ref="C43:C44"/>
    <mergeCell ref="D37:D38"/>
    <mergeCell ref="D43:D44"/>
    <mergeCell ref="D31:D32"/>
    <mergeCell ref="M73:M74"/>
    <mergeCell ref="C7:C8"/>
    <mergeCell ref="C13:C14"/>
    <mergeCell ref="C19:C20"/>
    <mergeCell ref="C25:C26"/>
    <mergeCell ref="C31:C32"/>
    <mergeCell ref="M37:M38"/>
    <mergeCell ref="M43:M44"/>
    <mergeCell ref="M49:M50"/>
    <mergeCell ref="D49:D50"/>
    <mergeCell ref="D55:D56"/>
    <mergeCell ref="D61:D62"/>
    <mergeCell ref="D67:D68"/>
    <mergeCell ref="D73:D74"/>
    <mergeCell ref="C67:C68"/>
    <mergeCell ref="M55:M56"/>
    <mergeCell ref="B7:B32"/>
    <mergeCell ref="B37:B56"/>
    <mergeCell ref="B61:B74"/>
    <mergeCell ref="C49:C50"/>
    <mergeCell ref="C55:C56"/>
    <mergeCell ref="C61:C62"/>
    <mergeCell ref="C73:C74"/>
    <mergeCell ref="F101:F102"/>
    <mergeCell ref="F103:F104"/>
    <mergeCell ref="F81:F82"/>
    <mergeCell ref="F83:F84"/>
    <mergeCell ref="F85:F86"/>
    <mergeCell ref="F87:F88"/>
    <mergeCell ref="F89:F90"/>
    <mergeCell ref="F91:F92"/>
    <mergeCell ref="F95:F96"/>
    <mergeCell ref="F97:F98"/>
    <mergeCell ref="F99:F100"/>
    <mergeCell ref="F93:F94"/>
    <mergeCell ref="E103:E104"/>
    <mergeCell ref="E81:E82"/>
    <mergeCell ref="E83:E84"/>
    <mergeCell ref="E101:E102"/>
    <mergeCell ref="E85:E86"/>
    <mergeCell ref="E87:E88"/>
    <mergeCell ref="E93:E94"/>
    <mergeCell ref="E91:E92"/>
    <mergeCell ref="E89:E90"/>
    <mergeCell ref="E95:E96"/>
    <mergeCell ref="E97:E98"/>
    <mergeCell ref="E99:E100"/>
  </mergeCells>
  <pageMargins left="0.7" right="0.7" top="0.78740157499999996" bottom="0.78740157499999996" header="0.3" footer="0.3"/>
  <pageSetup paperSize="9" scale="30" fitToWidth="0" orientation="landscape"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FRANZÖSISCH</vt:lpstr>
      <vt:lpstr>FRANZÖSISCH!Print_Area</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Weber Fabian HSLU W</dc:creator>
  <cp:keywords/>
  <dc:description/>
  <cp:lastModifiedBy>jordan</cp:lastModifiedBy>
  <cp:revision/>
  <cp:lastPrinted>2021-02-11T16:26:35Z</cp:lastPrinted>
  <dcterms:created xsi:type="dcterms:W3CDTF">2020-03-10T07:42:28Z</dcterms:created>
  <dcterms:modified xsi:type="dcterms:W3CDTF">2023-02-20T18:06:19Z</dcterms:modified>
  <cp:category/>
  <cp:contentStatus/>
</cp:coreProperties>
</file>